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hidePivotFieldList="1"/>
  <mc:AlternateContent xmlns:mc="http://schemas.openxmlformats.org/markup-compatibility/2006">
    <mc:Choice Requires="x15">
      <x15ac:absPath xmlns:x15ac="http://schemas.microsoft.com/office/spreadsheetml/2010/11/ac" url="\\192.168.0.253\server\51-Sigrid Rausing Trust\Mladi_ekolozi d-r Ljupco Melovski\Urneci\aplikacija\"/>
    </mc:Choice>
  </mc:AlternateContent>
  <xr:revisionPtr revIDLastSave="0" documentId="13_ncr:1_{BDBAE7AE-07CE-44DD-9279-39A5B9050550}" xr6:coauthVersionLast="47" xr6:coauthVersionMax="47" xr10:uidLastSave="{00000000-0000-0000-0000-000000000000}"/>
  <bookViews>
    <workbookView xWindow="28680" yWindow="-6420" windowWidth="29040" windowHeight="15720" xr2:uid="{00000000-000D-0000-FFFF-FFFF00000000}"/>
  </bookViews>
  <sheets>
    <sheet name="Буџет" sheetId="1" r:id="rId1"/>
    <sheet name="Финансиски извештај" sheetId="8" r:id="rId2"/>
    <sheet name="Графички извештај" sheetId="14" r:id="rId3"/>
    <sheet name="преглед на трошоци" sheetId="13" r:id="rId4"/>
    <sheet name="Промени" sheetId="15" r:id="rId5"/>
  </sheets>
  <definedNames>
    <definedName name="_xlnm._FilterDatabase" localSheetId="0" hidden="1">Буџет!$A$6:$H$7</definedName>
    <definedName name="_xlnm._FilterDatabase" localSheetId="2" hidden="1">'Графички извештај'!#REF!</definedName>
    <definedName name="_xlnm._FilterDatabase" localSheetId="1" hidden="1">'Финансиски извештај'!$A$1:$H$1</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8" i="1" l="1"/>
  <c r="H9" i="1"/>
  <c r="H10" i="1"/>
  <c r="H11" i="1"/>
  <c r="H12" i="1"/>
  <c r="H13" i="1"/>
  <c r="H14" i="1"/>
  <c r="H15" i="1"/>
  <c r="H16" i="1"/>
  <c r="H17" i="1"/>
  <c r="H18" i="1"/>
  <c r="H19" i="1"/>
  <c r="H20" i="1"/>
  <c r="H21" i="1"/>
  <c r="H22" i="1"/>
  <c r="H23" i="1"/>
  <c r="H24" i="1"/>
  <c r="H25" i="1"/>
  <c r="G3" i="8"/>
  <c r="H3" i="8"/>
  <c r="E3" i="8"/>
  <c r="F3" i="8"/>
  <c r="G4" i="8"/>
  <c r="H4" i="8"/>
  <c r="E4" i="8"/>
  <c r="F4" i="8"/>
  <c r="G5" i="8"/>
  <c r="H5" i="8"/>
  <c r="E5" i="8"/>
  <c r="F5" i="8"/>
  <c r="G6" i="8"/>
  <c r="H6" i="8"/>
  <c r="E6" i="8"/>
  <c r="F6" i="8"/>
  <c r="G7" i="8"/>
  <c r="H7" i="8"/>
  <c r="E7" i="8"/>
  <c r="F7" i="8"/>
  <c r="G8" i="8"/>
  <c r="H8" i="8"/>
  <c r="E8" i="8"/>
  <c r="F8" i="8"/>
  <c r="G9" i="8"/>
  <c r="H9" i="8"/>
  <c r="E9" i="8"/>
  <c r="F9" i="8"/>
  <c r="G10" i="8"/>
  <c r="H10" i="8"/>
  <c r="E10" i="8"/>
  <c r="F10" i="8"/>
  <c r="G11" i="8"/>
  <c r="H11" i="8"/>
  <c r="E11" i="8"/>
  <c r="F11" i="8"/>
  <c r="G12" i="8"/>
  <c r="H12" i="8"/>
  <c r="E12" i="8"/>
  <c r="F12" i="8"/>
  <c r="G13" i="8"/>
  <c r="H13" i="8"/>
  <c r="E13" i="8"/>
  <c r="F13" i="8"/>
  <c r="H2" i="8"/>
  <c r="G2" i="8"/>
  <c r="F2" i="8"/>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E2" i="8"/>
  <c r="D5" i="1"/>
  <c r="I13" i="8" l="1"/>
  <c r="I2" i="8"/>
  <c r="I11" i="8"/>
  <c r="I9" i="8"/>
  <c r="I7" i="8"/>
  <c r="I5" i="8"/>
  <c r="I3" i="8"/>
  <c r="I12" i="8"/>
  <c r="I10" i="8"/>
  <c r="I8" i="8"/>
  <c r="I6" i="8"/>
  <c r="I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Dragan Arsovski, MES</author>
  </authors>
  <commentList>
    <comment ref="I1" authorId="0" shapeId="0" xr:uid="{00000000-0006-0000-0000-000001000000}">
      <text>
        <r>
          <rPr>
            <b/>
            <sz val="9"/>
            <color rgb="FF000000"/>
            <rFont val="Tahoma"/>
            <family val="2"/>
          </rPr>
          <t>Dragan Arsovski, MES:</t>
        </r>
        <r>
          <rPr>
            <sz val="9"/>
            <color rgb="FF000000"/>
            <rFont val="Tahoma"/>
            <family val="2"/>
          </rPr>
          <t xml:space="preserve">
</t>
        </r>
        <r>
          <rPr>
            <sz val="9"/>
            <color rgb="FF000000"/>
            <rFont val="Tahoma"/>
            <family val="2"/>
          </rPr>
          <t>Додавајте и бришете редови за подактивности преку десен клик каде е означен редниот број на редот -&gt; Insert/Remove. На овој начин, формулите кои се референцирааат во некои полиња, автоматски се ажуираат.</t>
        </r>
      </text>
    </comment>
    <comment ref="A2" authorId="0" shapeId="0" xr:uid="{00000000-0006-0000-0000-000002000000}">
      <text>
        <r>
          <rPr>
            <b/>
            <sz val="9"/>
            <color rgb="FF000000"/>
            <rFont val="Tahoma"/>
            <family val="2"/>
          </rPr>
          <t>Dragan Arsovski, MES:</t>
        </r>
        <r>
          <rPr>
            <sz val="9"/>
            <color rgb="FF000000"/>
            <rFont val="Tahoma"/>
            <family val="2"/>
          </rPr>
          <t xml:space="preserve">
</t>
        </r>
        <r>
          <rPr>
            <sz val="9"/>
            <color rgb="FF000000"/>
            <rFont val="Tahoma"/>
            <family val="2"/>
          </rPr>
          <t>Доколку ви пречат коментарите, само кликнете на „Review“ на најгорното мени и сeлектирајте „Show All Comments“. Кликнете на истото за да ги вратите.</t>
        </r>
      </text>
    </comment>
    <comment ref="A8" authorId="0" shapeId="0" xr:uid="{00000000-0006-0000-0000-000003000000}">
      <text>
        <r>
          <rPr>
            <b/>
            <sz val="9"/>
            <color rgb="FF000000"/>
            <rFont val="Tahoma"/>
            <family val="2"/>
          </rPr>
          <t>Dragan Arsovski, MES:</t>
        </r>
        <r>
          <rPr>
            <sz val="9"/>
            <color rgb="FF000000"/>
            <rFont val="Tahoma"/>
            <family val="2"/>
          </rPr>
          <t xml:space="preserve">
</t>
        </r>
        <r>
          <rPr>
            <sz val="9"/>
            <color rgb="FF000000"/>
            <rFont val="Tahoma"/>
            <family val="2"/>
          </rPr>
          <t xml:space="preserve">Додавајте и бришете редови за подактивности преку десен клик каде е означен редниот број на редот -&gt; Insert/Remove. На овој начин </t>
        </r>
        <r>
          <rPr>
            <sz val="9"/>
            <color rgb="FF000000"/>
            <rFont val="Tahoma"/>
            <family val="2"/>
          </rPr>
          <t>се зачувува форматирањето и структурата</t>
        </r>
        <r>
          <rPr>
            <sz val="9"/>
            <color rgb="FF000000"/>
            <rFont val="Tahoma"/>
            <family val="2"/>
          </rPr>
          <t>,</t>
        </r>
        <r>
          <rPr>
            <sz val="9"/>
            <color rgb="FF000000"/>
            <rFont val="Tahoma"/>
            <family val="2"/>
          </rPr>
          <t xml:space="preserve"> а</t>
        </r>
        <r>
          <rPr>
            <sz val="9"/>
            <color rgb="FF000000"/>
            <rFont val="Tahoma"/>
            <family val="2"/>
          </rPr>
          <t xml:space="preserve"> формулите кои се референцирааат во некои полињ</t>
        </r>
        <r>
          <rPr>
            <sz val="9"/>
            <color rgb="FF000000"/>
            <rFont val="Tahoma"/>
            <family val="2"/>
          </rPr>
          <t>а</t>
        </r>
        <r>
          <rPr>
            <sz val="9"/>
            <color rgb="FF000000"/>
            <rFont val="Tahoma"/>
            <family val="2"/>
          </rPr>
          <t xml:space="preserve"> автоматски се ажуираат.</t>
        </r>
        <r>
          <rPr>
            <sz val="9"/>
            <color rgb="FF000000"/>
            <rFont val="Tahoma"/>
            <family val="2"/>
          </rPr>
          <t xml:space="preserve"> Ако го следите овој совет нема да имате проблем со ќелии кои се губат, нечитање на текст, итн.</t>
        </r>
      </text>
    </comment>
    <comment ref="D8" authorId="0" shapeId="0" xr:uid="{00000000-0006-0000-0000-000004000000}">
      <text>
        <r>
          <rPr>
            <b/>
            <sz val="9"/>
            <color rgb="FF000000"/>
            <rFont val="Tahoma"/>
            <family val="2"/>
          </rPr>
          <t>Dragan Arsovski, MES:</t>
        </r>
        <r>
          <rPr>
            <sz val="9"/>
            <color rgb="FF000000"/>
            <rFont val="Tahoma"/>
            <family val="2"/>
          </rPr>
          <t xml:space="preserve">
</t>
        </r>
        <r>
          <rPr>
            <sz val="9"/>
            <color rgb="FF000000"/>
            <rFont val="Tahoma"/>
            <family val="2"/>
          </rPr>
          <t>Овде не внесувате сами вредности, туку само се одбира вредност од паѓачкото мени. Стремете се да не ја искористите вредноста „Друго“</t>
        </r>
      </text>
    </comment>
    <comment ref="R8" authorId="0" shapeId="0" xr:uid="{00000000-0006-0000-0000-000005000000}">
      <text>
        <r>
          <rPr>
            <b/>
            <sz val="9"/>
            <color rgb="FF000000"/>
            <rFont val="Tahoma"/>
            <family val="2"/>
          </rPr>
          <t>Dragan Arsovski, MES:</t>
        </r>
        <r>
          <rPr>
            <sz val="9"/>
            <color rgb="FF000000"/>
            <rFont val="Tahoma"/>
            <family val="2"/>
          </rPr>
          <t xml:space="preserve">
</t>
        </r>
        <r>
          <rPr>
            <sz val="9"/>
            <color rgb="FF000000"/>
            <rFont val="Tahoma"/>
            <family val="2"/>
          </rPr>
          <t xml:space="preserve">Преку овој коментар ми станува јасно од каде дошла шестката во колоната „количина“ - дека не станува збор за 6 дена за еден човек.
</t>
        </r>
        <r>
          <rPr>
            <sz val="9"/>
            <color rgb="FF000000"/>
            <rFont val="Tahoma"/>
            <family val="2"/>
          </rPr>
          <t xml:space="preserve">
</t>
        </r>
        <r>
          <rPr>
            <sz val="9"/>
            <color rgb="FF000000"/>
            <rFont val="Tahoma"/>
            <family val="2"/>
          </rPr>
          <t>Коментари не се потребни доколку е јасно се` преку гледање на колоните „единица“, „количина“ и „единечна цена“</t>
        </r>
      </text>
    </comment>
    <comment ref="G10" authorId="0" shapeId="0" xr:uid="{00000000-0006-0000-0000-000006000000}">
      <text>
        <r>
          <rPr>
            <b/>
            <sz val="9"/>
            <color rgb="FF000000"/>
            <rFont val="Tahoma"/>
            <family val="2"/>
          </rPr>
          <t>Dragan Arsovski, MES:</t>
        </r>
        <r>
          <rPr>
            <sz val="9"/>
            <color rgb="FF000000"/>
            <rFont val="Tahoma"/>
            <family val="2"/>
          </rPr>
          <t xml:space="preserve">
</t>
        </r>
        <r>
          <rPr>
            <sz val="9"/>
            <color rgb="FF000000"/>
            <rFont val="Tahoma"/>
            <family val="2"/>
          </rPr>
          <t xml:space="preserve">Ова е предефинарана цена за километар - тука е пресметана и амортизација за возилото. </t>
        </r>
        <r>
          <rPr>
            <sz val="9"/>
            <color rgb="FF000000"/>
            <rFont val="Tahoma"/>
            <family val="2"/>
          </rPr>
          <t xml:space="preserve">За разлика од останатите трошоци кои ќе треба да ги оправдате со приложување на сметка, </t>
        </r>
        <r>
          <rPr>
            <sz val="9"/>
            <color rgb="FF000000"/>
            <rFont val="Tahoma"/>
            <family val="2"/>
          </rPr>
          <t>овие трошоци</t>
        </r>
        <r>
          <rPr>
            <sz val="9"/>
            <color rgb="FF000000"/>
            <rFont val="Tahoma"/>
            <family val="2"/>
          </rPr>
          <t xml:space="preserve"> ќе се правдаат со</t>
        </r>
        <r>
          <rPr>
            <sz val="9"/>
            <color rgb="FF000000"/>
            <rFont val="Tahoma"/>
            <family val="2"/>
          </rPr>
          <t xml:space="preserve"> пополнет патен налог каде ќе вметнете фотографии од броилото на возилото (почетна и завршна километража).</t>
        </r>
        <r>
          <rPr>
            <sz val="9"/>
            <color rgb="FF000000"/>
            <rFont val="Tahoma"/>
            <family val="2"/>
          </rPr>
          <t xml:space="preserve"> Поминатата километража помножена со 11МКД го дава износот кој може да ви биде покриен.</t>
        </r>
      </text>
    </comment>
    <comment ref="R25" authorId="0" shapeId="0" xr:uid="{00000000-0006-0000-0000-000007000000}">
      <text>
        <r>
          <rPr>
            <b/>
            <sz val="9"/>
            <color rgb="FF000000"/>
            <rFont val="Tahoma"/>
            <family val="2"/>
          </rPr>
          <t>Dragan Arsovski, MES:</t>
        </r>
        <r>
          <rPr>
            <sz val="9"/>
            <color rgb="FF000000"/>
            <rFont val="Tahoma"/>
            <family val="2"/>
          </rPr>
          <t xml:space="preserve">
</t>
        </r>
        <r>
          <rPr>
            <sz val="9"/>
            <color rgb="FF000000"/>
            <rFont val="Tahoma"/>
            <family val="2"/>
          </rPr>
          <t>Сите буџетирани активности под ставка „Опрема“, односно НЕпотрошен материјал мора да бидат многу добро објаснети, вклучително како ќе бидат користени во иднина. Матичните лаборатории/институти под чие менторство е раководителот се очекува да му/и дозволат користење на опремата, односно не е дозволено опремување на канцеларии/лаборатории/институции преку оваа програма. Генерално, дозволена е набавка на опрема за повеќекратна употреба која е апсолутно неопходна за проектот и која ќе му служи на раководителот да ја унапреди својата истражувачка дејност и во иднина.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Dragan Arsovski</author>
    <author>Daniela Zaec</author>
    <author>Dragan Arsovski, MES</author>
  </authors>
  <commentList>
    <comment ref="A2" authorId="0" shapeId="0" xr:uid="{00000000-0006-0000-0300-000001000000}">
      <text>
        <r>
          <rPr>
            <b/>
            <sz val="10"/>
            <color rgb="FF000000"/>
            <rFont val="Tahoma"/>
            <family val="2"/>
          </rPr>
          <t>Dragan Arsovski:</t>
        </r>
        <r>
          <rPr>
            <sz val="10"/>
            <color rgb="FF000000"/>
            <rFont val="Tahoma"/>
            <family val="2"/>
          </rPr>
          <t xml:space="preserve">
</t>
        </r>
        <r>
          <rPr>
            <sz val="10"/>
            <color rgb="FF000000"/>
            <rFont val="Tahoma"/>
            <family val="2"/>
          </rPr>
          <t xml:space="preserve">Бројот на сметка е бројот кој го добива според под/активноста. На пример ова е за „терен 1“ од „активност 1“, односно од подактивност „1,1“ па првата сметка тука добива број 1,1,1. Овој број ќе треба да го напишете читко на самата сметка пред скенирање или дигитално по нејзиното скенирање и да го именувате фајлот така. Доколку скенирате повеќе сметки одеднаш, именувајте го фајлот по опсегот на сметки (на пр. „1,1,1-1,1,9“) </t>
        </r>
      </text>
    </comment>
    <comment ref="C2" authorId="1" shapeId="0" xr:uid="{00000000-0006-0000-0300-000002000000}">
      <text>
        <r>
          <rPr>
            <b/>
            <sz val="9"/>
            <color rgb="FF000000"/>
            <rFont val="Tahoma"/>
            <family val="2"/>
          </rPr>
          <t xml:space="preserve">Dragan Arsovski, MES:
</t>
        </r>
        <r>
          <rPr>
            <sz val="9"/>
            <color rgb="FF000000"/>
            <rFont val="Tahoma"/>
            <family val="2"/>
          </rPr>
          <t xml:space="preserve">Редниот број на извештајот (прв [1], втор [2], итн.)
</t>
        </r>
      </text>
    </comment>
    <comment ref="D2" authorId="2" shapeId="0" xr:uid="{00000000-0006-0000-0300-000003000000}">
      <text>
        <r>
          <rPr>
            <b/>
            <sz val="9"/>
            <color rgb="FF000000"/>
            <rFont val="Tahoma"/>
            <family val="2"/>
          </rPr>
          <t>Dragan Arsovski, MES:</t>
        </r>
        <r>
          <rPr>
            <sz val="9"/>
            <color rgb="FF000000"/>
            <rFont val="Tahoma"/>
            <family val="2"/>
          </rPr>
          <t xml:space="preserve">
</t>
        </r>
        <r>
          <rPr>
            <sz val="9"/>
            <color rgb="FF000000"/>
            <rFont val="Tahoma"/>
            <family val="2"/>
          </rPr>
          <t>Референтен број според буџетот. Го одбираш од паѓачкото мени.</t>
        </r>
      </text>
    </comment>
    <comment ref="F2" authorId="2" shapeId="0" xr:uid="{00000000-0006-0000-0300-000004000000}">
      <text>
        <r>
          <rPr>
            <b/>
            <sz val="9"/>
            <color rgb="FF000000"/>
            <rFont val="Tahoma"/>
            <family val="2"/>
          </rPr>
          <t>Dragan Arsovski, MES:</t>
        </r>
        <r>
          <rPr>
            <sz val="9"/>
            <color rgb="FF000000"/>
            <rFont val="Tahoma"/>
            <family val="2"/>
          </rPr>
          <t xml:space="preserve">
</t>
        </r>
        <r>
          <rPr>
            <sz val="9"/>
            <color rgb="FF000000"/>
            <rFont val="Tahoma"/>
            <family val="2"/>
          </rPr>
          <t xml:space="preserve">Dragan Arsovski, MES:
</t>
        </r>
        <r>
          <rPr>
            <sz val="9"/>
            <color rgb="FF000000"/>
            <rFont val="Tahoma"/>
            <family val="2"/>
          </rPr>
          <t>Според буџетот. Исто како и кај колоната „референтен број“, тука не пишуваш рачно, туку само одбираш од паѓачкото мени коа се појавува над полињата кога проаѓаш над нив со курсорот</t>
        </r>
      </text>
    </comment>
    <comment ref="A6" authorId="0" shapeId="0" xr:uid="{00000000-0006-0000-0300-000005000000}">
      <text>
        <r>
          <rPr>
            <b/>
            <sz val="10"/>
            <color rgb="FF000000"/>
            <rFont val="Tahoma"/>
            <family val="2"/>
          </rPr>
          <t>Dragan Arsovski:</t>
        </r>
        <r>
          <rPr>
            <sz val="10"/>
            <color rgb="FF000000"/>
            <rFont val="Tahoma"/>
            <family val="2"/>
          </rPr>
          <t xml:space="preserve">
</t>
        </r>
        <r>
          <rPr>
            <sz val="10"/>
            <color rgb="FF000000"/>
            <rFont val="Tahoma"/>
            <family val="2"/>
          </rPr>
          <t>Активност 2 била планирана да се изведе од август па натаму, но во овој пример веќе се доставени сметки за активноста 2,2 (кој пак, според буџетот треба да се изведе дури од септември) со сметки направени во март. Промени настануваат за време на проектот и тоа е во ред. Ова ќе го пријавите во забелешките за финансиско управување во наративниот извештај а овде само ќе водите сметка да не излезете значително надвор од рамките на предвидениот буџет.</t>
        </r>
      </text>
    </comment>
  </commentList>
</comments>
</file>

<file path=xl/sharedStrings.xml><?xml version="1.0" encoding="utf-8"?>
<sst xmlns="http://schemas.openxmlformats.org/spreadsheetml/2006/main" count="198" uniqueCount="89">
  <si>
    <t>Наслов на проектот:</t>
  </si>
  <si>
    <t>Раководител:</t>
  </si>
  <si>
    <t>Вкупна побарана сума:</t>
  </si>
  <si>
    <t>Референтен број</t>
  </si>
  <si>
    <t>Коментари</t>
  </si>
  <si>
    <t>Временска рамка</t>
  </si>
  <si>
    <t xml:space="preserve">Март </t>
  </si>
  <si>
    <t>Април</t>
  </si>
  <si>
    <t>Мај</t>
  </si>
  <si>
    <t>Јуни</t>
  </si>
  <si>
    <t>Јули</t>
  </si>
  <si>
    <t>Август</t>
  </si>
  <si>
    <t>Септември</t>
  </si>
  <si>
    <t>Октомври</t>
  </si>
  <si>
    <t>Ноември</t>
  </si>
  <si>
    <t>Патни трошоци</t>
  </si>
  <si>
    <t>Драган Арсовски</t>
  </si>
  <si>
    <t>1,1,1</t>
  </si>
  <si>
    <t>1,1,2</t>
  </si>
  <si>
    <t>1,1,3</t>
  </si>
  <si>
    <t>Предавање во школо 1</t>
  </si>
  <si>
    <t>Предавање во школо 2</t>
  </si>
  <si>
    <t>2,2,1</t>
  </si>
  <si>
    <t>печатење</t>
  </si>
  <si>
    <t>хонорар за дизајнер</t>
  </si>
  <si>
    <t>хонорар за столар</t>
  </si>
  <si>
    <t>трошок</t>
  </si>
  <si>
    <t>супермаркет</t>
  </si>
  <si>
    <t>ресторан</t>
  </si>
  <si>
    <t>Row Labels</t>
  </si>
  <si>
    <t>Grand Total</t>
  </si>
  <si>
    <t>приватно сместување</t>
  </si>
  <si>
    <t>Заштита на луковата жаба во Скопска Котлина</t>
  </si>
  <si>
    <t>1,1,4</t>
  </si>
  <si>
    <t>2,2,3</t>
  </si>
  <si>
    <t>дата</t>
  </si>
  <si>
    <t>Број на сметка</t>
  </si>
  <si>
    <t>Храна и сместување</t>
  </si>
  <si>
    <t>Потрошен материјал</t>
  </si>
  <si>
    <t>Надворешен консултант</t>
  </si>
  <si>
    <t>Подактивност</t>
  </si>
  <si>
    <t>Прва проценка</t>
  </si>
  <si>
    <t>Втора проценка</t>
  </si>
  <si>
    <t>Трета проценка</t>
  </si>
  <si>
    <t>Поставување информативна табла</t>
  </si>
  <si>
    <t>Програма за поддршка на млади еколози „д-р Љупчо Меловски“: буџет и временска рамка на проектна апликација</t>
  </si>
  <si>
    <t>Единица</t>
  </si>
  <si>
    <t>Количина</t>
  </si>
  <si>
    <t>Побарани средства</t>
  </si>
  <si>
    <t>дневница</t>
  </si>
  <si>
    <t>Единечна цена</t>
  </si>
  <si>
    <t>ноќевање</t>
  </si>
  <si>
    <t>1 ноќевање за тројца</t>
  </si>
  <si>
    <t>2 дена 3 луѓе</t>
  </si>
  <si>
    <t>km</t>
  </si>
  <si>
    <t>подактивност</t>
  </si>
  <si>
    <t>референтен број</t>
  </si>
  <si>
    <t>буџетска ставка</t>
  </si>
  <si>
    <t>Одобрен буџет</t>
  </si>
  <si>
    <t>Извештај</t>
  </si>
  <si>
    <t>преостанати средства</t>
  </si>
  <si>
    <t>Sum of преостанати средства</t>
  </si>
  <si>
    <t>автобуски билет</t>
  </si>
  <si>
    <t>Активност</t>
  </si>
  <si>
    <t>1 Проценка на густината на луковата жаба во Скопска Котлина</t>
  </si>
  <si>
    <t>2 Кревање на јавната свест за заштитата на луковата жаба во Скопска Котлина</t>
  </si>
  <si>
    <t>Друго</t>
  </si>
  <si>
    <t>Скопје-Бадар повратно</t>
  </si>
  <si>
    <t>Скопје-Велес</t>
  </si>
  <si>
    <t>патен налог</t>
  </si>
  <si>
    <t>Од</t>
  </si>
  <si>
    <t>Во</t>
  </si>
  <si>
    <t>Поднесено барање (датум)</t>
  </si>
  <si>
    <t>Одобрено барање (датум)</t>
  </si>
  <si>
    <t>Опрема</t>
  </si>
  <si>
    <t>надворешна меморија</t>
  </si>
  <si>
    <t>УСБ стик 3,0 од 64GB за пренесување на видео материјалот потребен за презентациите. Опремата ќе остане во сопственост на раководителот и ќе придонесе кон продолжување на истражувачката дејност.</t>
  </si>
  <si>
    <t>I извештај (дата)</t>
  </si>
  <si>
    <t>II извештај (дата)</t>
  </si>
  <si>
    <t>Sum of I извештај (дата)</t>
  </si>
  <si>
    <t>Sum of II извештај (дата)</t>
  </si>
  <si>
    <t>Сума</t>
  </si>
  <si>
    <t>III извештај (дата)</t>
  </si>
  <si>
    <t>Sum of III извештај (дата)</t>
  </si>
  <si>
    <r>
      <rPr>
        <b/>
        <sz val="16"/>
        <color rgb="FF000000"/>
        <rFont val="Tahoma"/>
        <family val="2"/>
      </rPr>
      <t>Овде ништо не пополнувате.</t>
    </r>
    <r>
      <rPr>
        <sz val="16"/>
        <color rgb="FF000000"/>
        <rFont val="Tahoma"/>
        <family val="2"/>
      </rPr>
      <t xml:space="preserve"> Овој работен лист и следните се примери како ќе треба да изгледа вашиот финансиски извештај. Штом вашиот предлог буџет е пифатен, јас ги подготвувам овие работни листови за вашиот проект според финалноприфатениот буџет. Понатаму вие ќе внесувате само во работниот лист „прегледот на трошоци“. Доколку сѐ е внесено читко, тогаш оваа табела треба да се пополнува автоматски. Единствено, по секој внес во „преглед на трошоци“ треба да ја ажурирате пивот табелата во слениот лист - кога ќе кликнете на нејзе (каде било на табелата), во горното мени под „PivotTable tools“ се појавува опцијата „Analyze“, ја селектирате и кликате „refresh“.</t>
    </r>
  </si>
  <si>
    <t>износ</t>
  </si>
  <si>
    <t>буџетска категорија</t>
  </si>
  <si>
    <t>Буџетска категорија</t>
  </si>
  <si>
    <t>Буџетска ставка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</si>
</sst>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04"/>
      <scheme val="minor"/>
    </font>
    <font>
      <b/>
      <sz val="11"/>
      <color theme="1"/>
      <name val="Calibri"/>
      <family val="2"/>
      <charset val="204"/>
      <scheme val="minor"/>
    </font>
    <font>
      <b/>
      <sz val="11"/>
      <color theme="1"/>
      <name val="Calibri"/>
      <family val="2"/>
      <scheme val="minor"/>
    </font>
    <font>
      <sz val="11"/>
      <color theme="1"/>
      <name val="Calibri"/>
      <family val="2"/>
      <scheme val="minor"/>
    </font>
    <font>
      <sz val="10"/>
      <color rgb="FF000000"/>
      <name val="Tahoma"/>
      <family val="2"/>
    </font>
    <font>
      <b/>
      <sz val="10"/>
      <color rgb="FF000000"/>
      <name val="Tahoma"/>
      <family val="2"/>
    </font>
    <font>
      <b/>
      <sz val="11"/>
      <color theme="0"/>
      <name val="Calibri"/>
      <family val="2"/>
      <charset val="204"/>
      <scheme val="minor"/>
    </font>
    <font>
      <sz val="11"/>
      <color theme="0"/>
      <name val="Calibri"/>
      <family val="2"/>
      <charset val="204"/>
      <scheme val="minor"/>
    </font>
    <font>
      <b/>
      <sz val="14"/>
      <color rgb="FFFF0000"/>
      <name val="Calibri"/>
      <family val="2"/>
      <charset val="204"/>
      <scheme val="minor"/>
    </font>
    <font>
      <b/>
      <sz val="11"/>
      <color theme="0"/>
      <name val="Calibri"/>
      <family val="2"/>
      <scheme val="minor"/>
    </font>
    <font>
      <b/>
      <sz val="9"/>
      <color rgb="FF000000"/>
      <name val="Tahoma"/>
      <family val="2"/>
    </font>
    <font>
      <sz val="9"/>
      <color rgb="FF000000"/>
      <name val="Tahoma"/>
      <family val="2"/>
    </font>
    <font>
      <sz val="16"/>
      <color rgb="FF000000"/>
      <name val="Tahoma"/>
      <family val="2"/>
    </font>
    <font>
      <b/>
      <sz val="16"/>
      <color rgb="FF000000"/>
      <name val="Tahoma"/>
      <family val="2"/>
    </font>
    <font>
      <sz val="11"/>
      <name val="Calibri"/>
      <family val="2"/>
      <charset val="204"/>
      <scheme val="minor"/>
    </font>
  </fonts>
  <fills count="8">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
      <patternFill patternType="solid">
        <fgColor theme="1" tint="0.499984740745262"/>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0" fillId="0" borderId="1" xfId="0" applyBorder="1" applyAlignment="1">
      <alignment horizontal="center" wrapText="1"/>
    </xf>
    <xf numFmtId="0" fontId="3" fillId="0" borderId="1" xfId="0" applyFont="1" applyBorder="1" applyAlignment="1">
      <alignment horizontal="center" wrapText="1"/>
    </xf>
    <xf numFmtId="0" fontId="0" fillId="0" borderId="0" xfId="0" pivotButton="1"/>
    <xf numFmtId="0" fontId="0" fillId="0" borderId="0" xfId="0" applyAlignment="1">
      <alignment horizontal="left"/>
    </xf>
    <xf numFmtId="0" fontId="0" fillId="0" borderId="1" xfId="0" applyBorder="1" applyAlignment="1">
      <alignment horizontal="center" vertical="center" wrapText="1"/>
    </xf>
    <xf numFmtId="0" fontId="0" fillId="0" borderId="1" xfId="0" applyBorder="1"/>
    <xf numFmtId="0" fontId="3" fillId="0" borderId="1" xfId="0" applyFont="1" applyBorder="1" applyAlignment="1" applyProtection="1">
      <alignment horizont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3" borderId="1" xfId="0" applyFill="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Alignment="1" applyProtection="1">
      <alignment horizontal="center" wrapText="1"/>
      <protection locked="0"/>
    </xf>
    <xf numFmtId="0" fontId="3" fillId="0" borderId="1" xfId="0" applyFont="1" applyBorder="1" applyAlignment="1" applyProtection="1">
      <alignment horizontal="center" vertical="center" wrapText="1"/>
      <protection locked="0"/>
    </xf>
    <xf numFmtId="0" fontId="0" fillId="4" borderId="1" xfId="0" applyFill="1" applyBorder="1" applyAlignment="1" applyProtection="1">
      <alignment wrapText="1"/>
      <protection locked="0"/>
    </xf>
    <xf numFmtId="0" fontId="0" fillId="0" borderId="0" xfId="0" applyProtection="1">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0" fontId="3" fillId="0" borderId="0" xfId="0" applyFont="1" applyAlignment="1" applyProtection="1">
      <alignment horizont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right"/>
      <protection locked="0"/>
    </xf>
    <xf numFmtId="0" fontId="0" fillId="0" borderId="1" xfId="0" applyBorder="1" applyProtection="1">
      <protection locked="0"/>
    </xf>
    <xf numFmtId="0" fontId="0" fillId="0" borderId="0" xfId="0" applyAlignment="1" applyProtection="1">
      <alignment wrapText="1"/>
      <protection locked="0"/>
    </xf>
    <xf numFmtId="0" fontId="1" fillId="0" borderId="1" xfId="0" applyFont="1" applyBorder="1" applyAlignment="1" applyProtection="1">
      <alignment horizontal="centerContinuous" wrapText="1"/>
      <protection locked="0"/>
    </xf>
    <xf numFmtId="0" fontId="2" fillId="0" borderId="1" xfId="0" applyFont="1" applyBorder="1" applyAlignment="1" applyProtection="1">
      <alignment horizontal="centerContinuous" wrapText="1"/>
      <protection locked="0"/>
    </xf>
    <xf numFmtId="0" fontId="2" fillId="0" borderId="1" xfId="0" applyFont="1" applyBorder="1" applyAlignment="1" applyProtection="1">
      <alignment horizontal="centerContinuous" vertical="center" wrapText="1"/>
      <protection locked="0"/>
    </xf>
    <xf numFmtId="0" fontId="1" fillId="0" borderId="1" xfId="0" applyFont="1" applyBorder="1" applyAlignment="1" applyProtection="1">
      <alignment horizontal="centerContinuous" vertical="center" wrapText="1"/>
      <protection locked="0"/>
    </xf>
    <xf numFmtId="0" fontId="8" fillId="0" borderId="1" xfId="0" applyFont="1" applyBorder="1" applyAlignment="1" applyProtection="1">
      <alignment horizontal="centerContinuous" wrapText="1"/>
      <protection locked="0"/>
    </xf>
    <xf numFmtId="0" fontId="8" fillId="0" borderId="1" xfId="0" applyFont="1" applyBorder="1" applyAlignment="1">
      <alignment horizontal="centerContinuous" wrapText="1"/>
    </xf>
    <xf numFmtId="0" fontId="7" fillId="5" borderId="1" xfId="0" applyFont="1" applyFill="1" applyBorder="1" applyAlignment="1">
      <alignment wrapText="1"/>
    </xf>
    <xf numFmtId="0" fontId="6" fillId="5" borderId="1" xfId="0" applyFont="1" applyFill="1" applyBorder="1" applyAlignment="1">
      <alignment horizontal="centerContinuous" wrapText="1"/>
    </xf>
    <xf numFmtId="0" fontId="1" fillId="0" borderId="1" xfId="0" applyFont="1" applyBorder="1" applyAlignment="1">
      <alignment horizontal="centerContinuous" wrapText="1"/>
    </xf>
    <xf numFmtId="0" fontId="1" fillId="2" borderId="1" xfId="0" applyFont="1" applyFill="1" applyBorder="1" applyAlignment="1">
      <alignment horizontal="centerContinuous" wrapText="1"/>
    </xf>
    <xf numFmtId="0" fontId="1" fillId="0" borderId="1" xfId="0" applyFont="1" applyBorder="1" applyAlignment="1">
      <alignment horizontal="center" wrapText="1"/>
    </xf>
    <xf numFmtId="0" fontId="6" fillId="5" borderId="1" xfId="0" applyFont="1" applyFill="1" applyBorder="1" applyAlignment="1">
      <alignment horizontal="centerContinuous" vertical="center" wrapText="1"/>
    </xf>
    <xf numFmtId="0" fontId="9" fillId="5" borderId="0" xfId="0" applyFont="1" applyFill="1"/>
    <xf numFmtId="14" fontId="9" fillId="5" borderId="0" xfId="0" applyNumberFormat="1" applyFont="1" applyFill="1" applyAlignment="1">
      <alignment horizontal="center"/>
    </xf>
    <xf numFmtId="0" fontId="9" fillId="5" borderId="0" xfId="0" applyFont="1" applyFill="1" applyAlignment="1">
      <alignment horizontal="right"/>
    </xf>
    <xf numFmtId="0" fontId="9" fillId="5" borderId="0" xfId="0" applyFont="1" applyFill="1"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center" wrapText="1"/>
    </xf>
    <xf numFmtId="0" fontId="0" fillId="0" borderId="1" xfId="0" applyBorder="1" applyAlignment="1" applyProtection="1">
      <alignment vertical="center" wrapText="1"/>
      <protection locked="0"/>
    </xf>
    <xf numFmtId="0" fontId="3" fillId="0" borderId="1" xfId="0" applyFont="1" applyBorder="1" applyAlignment="1" applyProtection="1">
      <alignment horizontal="center" vertical="center"/>
      <protection locked="0"/>
    </xf>
    <xf numFmtId="0" fontId="7" fillId="5" borderId="1"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0" fontId="0" fillId="0" borderId="1" xfId="0" applyBorder="1" applyAlignment="1">
      <alignment vertical="center" wrapText="1"/>
    </xf>
    <xf numFmtId="49" fontId="7" fillId="6" borderId="0" xfId="0" applyNumberFormat="1" applyFont="1" applyFill="1" applyAlignment="1">
      <alignment horizontal="centerContinuous" wrapText="1"/>
    </xf>
    <xf numFmtId="49" fontId="14" fillId="7" borderId="0" xfId="0" applyNumberFormat="1" applyFont="1" applyFill="1" applyAlignment="1">
      <alignment horizontal="centerContinuous" wrapText="1"/>
    </xf>
    <xf numFmtId="49" fontId="7" fillId="6" borderId="0" xfId="0" applyNumberFormat="1" applyFont="1" applyFill="1" applyAlignment="1">
      <alignment wrapText="1"/>
    </xf>
    <xf numFmtId="49" fontId="14" fillId="7" borderId="0" xfId="0" applyNumberFormat="1" applyFont="1" applyFill="1" applyAlignment="1">
      <alignment wrapText="1"/>
    </xf>
    <xf numFmtId="0" fontId="0" fillId="0" borderId="2"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1" fillId="2" borderId="1" xfId="0" applyFont="1" applyFill="1" applyBorder="1" applyAlignment="1">
      <alignment horizontal="center" vertical="center" wrapText="1"/>
    </xf>
    <xf numFmtId="0" fontId="12" fillId="0" borderId="6" xfId="0" applyFont="1" applyBorder="1" applyAlignment="1">
      <alignment horizontal="center" vertical="center" wrapText="1" readingOrder="1"/>
    </xf>
    <xf numFmtId="0" fontId="12" fillId="0" borderId="5"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0" fontId="12" fillId="0" borderId="8" xfId="0" applyFont="1" applyBorder="1" applyAlignment="1">
      <alignment horizontal="center" vertical="center" wrapText="1" readingOrder="1"/>
    </xf>
    <xf numFmtId="0" fontId="12" fillId="0" borderId="0" xfId="0" applyFont="1" applyAlignment="1">
      <alignment horizontal="center" vertical="center" wrapText="1" readingOrder="1"/>
    </xf>
    <xf numFmtId="0" fontId="12" fillId="0" borderId="9" xfId="0" applyFont="1" applyBorder="1" applyAlignment="1">
      <alignment horizontal="center" vertical="center" wrapText="1" readingOrder="1"/>
    </xf>
    <xf numFmtId="0" fontId="12" fillId="0" borderId="10" xfId="0" applyFont="1" applyBorder="1" applyAlignment="1">
      <alignment horizontal="center" vertical="center" wrapText="1" readingOrder="1"/>
    </xf>
    <xf numFmtId="0" fontId="12" fillId="0" borderId="11" xfId="0" applyFont="1" applyBorder="1" applyAlignment="1">
      <alignment horizontal="center" vertical="center" wrapText="1" readingOrder="1"/>
    </xf>
    <xf numFmtId="0" fontId="12" fillId="0" borderId="12" xfId="0" applyFont="1" applyBorder="1" applyAlignment="1">
      <alignment horizontal="center" vertical="center" wrapText="1" readingOrder="1"/>
    </xf>
    <xf numFmtId="49" fontId="7" fillId="5" borderId="0" xfId="0" applyNumberFormat="1"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[primer_finansiski_izveshtaj.xlsx]Графички извештај!PivotTable1</c:name>
    <c:fmtId val="1"/>
  </c:pivotSource>
  <c:chart>
    <c:autoTitleDeleted val="0"/>
    <c:pivotFmts>
      <c:pivotFmt>
        <c:idx val="0"/>
      </c:pivotFmt>
      <c:pivotFmt>
        <c:idx val="1"/>
      </c:pivotFmt>
      <c:pivotFmt>
        <c:idx val="2"/>
      </c:pivotFmt>
      <c:pivotFmt>
        <c:idx val="3"/>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dLbl>
          <c:idx val="0"/>
          <c:showLegendKey val="0"/>
          <c:showVal val="1"/>
          <c:showCatName val="0"/>
          <c:showSerName val="0"/>
          <c:showPercent val="0"/>
          <c:showBubbleSize val="0"/>
          <c:extLst>
            <c:ext xmlns:c15="http://schemas.microsoft.com/office/drawing/2012/chart" uri="{CE6537A1-D6FC-4f65-9D91-7224C49458BB}"/>
          </c:extLst>
        </c:dLbl>
      </c:pivotFmt>
      <c:pivotFmt>
        <c:idx val="7"/>
        <c:dLbl>
          <c:idx val="0"/>
          <c:showLegendKey val="0"/>
          <c:showVal val="1"/>
          <c:showCatName val="0"/>
          <c:showSerName val="0"/>
          <c:showPercent val="0"/>
          <c:showBubbleSize val="0"/>
          <c:extLst>
            <c:ext xmlns:c15="http://schemas.microsoft.com/office/drawing/2012/chart" uri="{CE6537A1-D6FC-4f65-9D91-7224C49458BB}"/>
          </c:extLst>
        </c:dLbl>
      </c:pivotFmt>
      <c:pivotFmt>
        <c:idx val="8"/>
        <c:dLbl>
          <c:idx val="0"/>
          <c:showLegendKey val="0"/>
          <c:showVal val="1"/>
          <c:showCatName val="0"/>
          <c:showSerName val="0"/>
          <c:showPercent val="0"/>
          <c:showBubbleSize val="0"/>
          <c:extLst>
            <c:ext xmlns:c15="http://schemas.microsoft.com/office/drawing/2012/chart" uri="{CE6537A1-D6FC-4f65-9D91-7224C49458BB}"/>
          </c:extLst>
        </c:dLbl>
      </c:pivotFmt>
      <c:pivotFmt>
        <c:idx val="9"/>
        <c:dLbl>
          <c:idx val="0"/>
          <c:showLegendKey val="0"/>
          <c:showVal val="1"/>
          <c:showCatName val="0"/>
          <c:showSerName val="0"/>
          <c:showPercent val="0"/>
          <c:showBubbleSize val="0"/>
          <c:extLst>
            <c:ext xmlns:c15="http://schemas.microsoft.com/office/drawing/2012/chart" uri="{CE6537A1-D6FC-4f65-9D91-7224C49458BB}"/>
          </c:extLst>
        </c:dLbl>
      </c:pivotFmt>
      <c:pivotFmt>
        <c:idx val="10"/>
        <c:dLbl>
          <c:idx val="0"/>
          <c:showLegendKey val="0"/>
          <c:showVal val="1"/>
          <c:showCatName val="0"/>
          <c:showSerName val="0"/>
          <c:showPercent val="0"/>
          <c:showBubbleSize val="0"/>
          <c:extLst>
            <c:ext xmlns:c15="http://schemas.microsoft.com/office/drawing/2012/chart" uri="{CE6537A1-D6FC-4f65-9D91-7224C49458BB}"/>
          </c:extLst>
        </c:dLbl>
      </c:pivotFmt>
      <c:pivotFmt>
        <c:idx val="11"/>
        <c:dLbl>
          <c:idx val="0"/>
          <c:showLegendKey val="0"/>
          <c:showVal val="1"/>
          <c:showCatName val="0"/>
          <c:showSerName val="0"/>
          <c:showPercent val="0"/>
          <c:showBubbleSize val="0"/>
          <c:extLst>
            <c:ext xmlns:c15="http://schemas.microsoft.com/office/drawing/2012/chart" uri="{CE6537A1-D6FC-4f65-9D91-7224C49458BB}"/>
          </c:extLst>
        </c:dLbl>
      </c:pivotFmt>
      <c:pivotFmt>
        <c:idx val="12"/>
        <c:dLbl>
          <c:idx val="0"/>
          <c:showLegendKey val="0"/>
          <c:showVal val="1"/>
          <c:showCatName val="0"/>
          <c:showSerName val="0"/>
          <c:showPercent val="0"/>
          <c:showBubbleSize val="0"/>
          <c:extLst>
            <c:ext xmlns:c15="http://schemas.microsoft.com/office/drawing/2012/chart" uri="{CE6537A1-D6FC-4f65-9D91-7224C49458BB}"/>
          </c:extLst>
        </c:dLbl>
      </c:pivotFmt>
      <c:pivotFmt>
        <c:idx val="13"/>
        <c:dLbl>
          <c:idx val="0"/>
          <c:showLegendKey val="0"/>
          <c:showVal val="1"/>
          <c:showCatName val="0"/>
          <c:showSerName val="0"/>
          <c:showPercent val="0"/>
          <c:showBubbleSize val="0"/>
          <c:extLst>
            <c:ext xmlns:c15="http://schemas.microsoft.com/office/drawing/2012/chart" uri="{CE6537A1-D6FC-4f65-9D91-7224C49458BB}"/>
          </c:extLst>
        </c:dLbl>
      </c:pivotFmt>
      <c:pivotFmt>
        <c:idx val="14"/>
        <c:dLbl>
          <c:idx val="0"/>
          <c:showLegendKey val="0"/>
          <c:showVal val="1"/>
          <c:showCatName val="0"/>
          <c:showSerName val="0"/>
          <c:showPercent val="0"/>
          <c:showBubbleSize val="0"/>
          <c:extLst>
            <c:ext xmlns:c15="http://schemas.microsoft.com/office/drawing/2012/chart" uri="{CE6537A1-D6FC-4f65-9D91-7224C49458BB}"/>
          </c:extLst>
        </c:dLbl>
      </c:pivotFmt>
      <c:pivotFmt>
        <c:idx val="15"/>
        <c:dLbl>
          <c:idx val="0"/>
          <c:showLegendKey val="0"/>
          <c:showVal val="1"/>
          <c:showCatName val="0"/>
          <c:showSerName val="0"/>
          <c:showPercent val="0"/>
          <c:showBubbleSize val="0"/>
          <c:extLst>
            <c:ext xmlns:c15="http://schemas.microsoft.com/office/drawing/2012/chart" uri="{CE6537A1-D6FC-4f65-9D91-7224C49458BB}"/>
          </c:extLst>
        </c:dLbl>
      </c:pivotFmt>
      <c:pivotFmt>
        <c:idx val="16"/>
        <c:dLbl>
          <c:idx val="0"/>
          <c:showLegendKey val="0"/>
          <c:showVal val="1"/>
          <c:showCatName val="0"/>
          <c:showSerName val="0"/>
          <c:showPercent val="0"/>
          <c:showBubbleSize val="0"/>
          <c:extLst>
            <c:ext xmlns:c15="http://schemas.microsoft.com/office/drawing/2012/chart" uri="{CE6537A1-D6FC-4f65-9D91-7224C49458BB}"/>
          </c:extLst>
        </c:dLbl>
      </c:pivotFmt>
      <c:pivotFmt>
        <c:idx val="17"/>
        <c:dLbl>
          <c:idx val="0"/>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2"/>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'Графички извештај'!$B$1</c:f>
              <c:strCache>
                <c:ptCount val="1"/>
                <c:pt idx="0">
                  <c:v>Sum of I извештај (дата)</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'Графички извештај'!$A$2:$A$4</c:f>
              <c:strCache>
                <c:ptCount val="2"/>
                <c:pt idx="0">
                  <c:v>1</c:v>
                </c:pt>
                <c:pt idx="1">
                  <c:v>2</c:v>
                </c:pt>
              </c:strCache>
            </c:strRef>
          </c:cat>
          <c:val>
            <c:numRef>
              <c:f>'Графички извештај'!$B$2:$B$4</c:f>
              <c:numCache>
                <c:formatCode>General</c:formatCode>
                <c:ptCount val="2"/>
                <c:pt idx="0">
                  <c:v>2500</c:v>
                </c:pt>
                <c:pt idx="1">
                  <c:v>1100</c:v>
                </c:pt>
              </c:numCache>
            </c:numRef>
          </c:val>
          <c:extLst>
            <c:ext xmlns:c16="http://schemas.microsoft.com/office/drawing/2014/chart" uri="{C3380CC4-5D6E-409C-BE32-E72D297353CC}">
              <c16:uniqueId val="{00000000-57B1-45A1-9174-734872B42AAB}"/>
            </c:ext>
          </c:extLst>
        </c:ser>
        <c:ser>
          <c:idx val="1"/>
          <c:order val="1"/>
          <c:tx>
            <c:strRef>
              <c:f>'Графички извештај'!$C$1</c:f>
              <c:strCache>
                <c:ptCount val="1"/>
                <c:pt idx="0">
                  <c:v>Sum of II извештај (дата)</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'Графички извештај'!$A$2:$A$4</c:f>
              <c:strCache>
                <c:ptCount val="2"/>
                <c:pt idx="0">
                  <c:v>1</c:v>
                </c:pt>
                <c:pt idx="1">
                  <c:v>2</c:v>
                </c:pt>
              </c:strCache>
            </c:strRef>
          </c:cat>
          <c:val>
            <c:numRef>
              <c:f>'Графички извештај'!$C$2:$C$4</c:f>
              <c:numCache>
                <c:formatCode>General</c:formatCode>
                <c:ptCount val="2"/>
                <c:pt idx="0">
                  <c:v>0</c:v>
                </c:pt>
                <c:pt idx="1">
                  <c:v>0</c:v>
                </c:pt>
              </c:numCache>
            </c:numRef>
          </c:val>
          <c:extLst>
            <c:ext xmlns:c16="http://schemas.microsoft.com/office/drawing/2014/chart" uri="{C3380CC4-5D6E-409C-BE32-E72D297353CC}">
              <c16:uniqueId val="{00000001-57B1-45A1-9174-734872B42AAB}"/>
            </c:ext>
          </c:extLst>
        </c:ser>
        <c:ser>
          <c:idx val="2"/>
          <c:order val="2"/>
          <c:tx>
            <c:strRef>
              <c:f>'Графички извештај'!$D$1</c:f>
              <c:strCache>
                <c:ptCount val="1"/>
                <c:pt idx="0">
                  <c:v>Sum of III извештај (дата)</c:v>
                </c:pt>
              </c:strCache>
            </c:strRef>
          </c:tx>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'Графички извештај'!$A$2:$A$4</c:f>
              <c:strCache>
                <c:ptCount val="2"/>
                <c:pt idx="0">
                  <c:v>1</c:v>
                </c:pt>
                <c:pt idx="1">
                  <c:v>2</c:v>
                </c:pt>
              </c:strCache>
            </c:strRef>
          </c:cat>
          <c:val>
            <c:numRef>
              <c:f>'Графички извештај'!$D$2:$D$4</c:f>
              <c:numCache>
                <c:formatCode>General</c:formatCode>
                <c:ptCount val="2"/>
                <c:pt idx="0">
                  <c:v>0</c:v>
                </c:pt>
                <c:pt idx="1">
                  <c:v>0</c:v>
                </c:pt>
              </c:numCache>
            </c:numRef>
          </c:val>
          <c:extLst>
            <c:ext xmlns:c16="http://schemas.microsoft.com/office/drawing/2014/chart" uri="{C3380CC4-5D6E-409C-BE32-E72D297353CC}">
              <c16:uniqueId val="{00000002-57B1-45A1-9174-734872B42AAB}"/>
            </c:ext>
          </c:extLst>
        </c:ser>
        <c:ser>
          <c:idx val="3"/>
          <c:order val="3"/>
          <c:tx>
            <c:strRef>
              <c:f>'Графички извештај'!$E$1</c:f>
              <c:strCache>
                <c:ptCount val="1"/>
                <c:pt idx="0">
                  <c:v>Sum of преостанати средства</c:v>
                </c:pt>
              </c:strCache>
            </c:strRef>
          </c:tx>
          <c:spPr>
            <a:solidFill>
              <a:schemeClr val="accent2">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'Графички извештај'!$A$2:$A$4</c:f>
              <c:strCache>
                <c:ptCount val="2"/>
                <c:pt idx="0">
                  <c:v>1</c:v>
                </c:pt>
                <c:pt idx="1">
                  <c:v>2</c:v>
                </c:pt>
              </c:strCache>
            </c:strRef>
          </c:cat>
          <c:val>
            <c:numRef>
              <c:f>'Графички извештај'!$E$2:$E$4</c:f>
              <c:numCache>
                <c:formatCode>General</c:formatCode>
                <c:ptCount val="2"/>
                <c:pt idx="0">
                  <c:v>11480</c:v>
                </c:pt>
                <c:pt idx="1">
                  <c:v>26500</c:v>
                </c:pt>
              </c:numCache>
            </c:numRef>
          </c:val>
          <c:extLst>
            <c:ext xmlns:c16="http://schemas.microsoft.com/office/drawing/2014/chart" uri="{C3380CC4-5D6E-409C-BE32-E72D297353CC}">
              <c16:uniqueId val="{00000004-57B1-45A1-9174-734872B42AAB}"/>
            </c:ext>
          </c:extLst>
        </c:ser>
        <c:dLbls>
          <c:showLegendKey val="0"/>
          <c:showVal val="1"/>
          <c:showCatName val="0"/>
          <c:showSerName val="0"/>
          <c:showPercent val="0"/>
          <c:showBubbleSize val="0"/>
        </c:dLbls>
        <c:gapWidth val="79"/>
        <c:shape val="box"/>
        <c:axId val="579426464"/>
        <c:axId val="579424800"/>
        <c:axId val="0"/>
      </c:bar3DChart>
      <c:catAx>
        <c:axId val="579426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579424800"/>
        <c:crosses val="autoZero"/>
        <c:auto val="1"/>
        <c:lblAlgn val="ctr"/>
        <c:lblOffset val="100"/>
        <c:noMultiLvlLbl val="0"/>
      </c:catAx>
      <c:valAx>
        <c:axId val="579424800"/>
        <c:scaling>
          <c:orientation val="minMax"/>
        </c:scaling>
        <c:delete val="1"/>
        <c:axPos val="l"/>
        <c:numFmt formatCode="0%" sourceLinked="1"/>
        <c:majorTickMark val="none"/>
        <c:minorTickMark val="none"/>
        <c:tickLblPos val="nextTo"/>
        <c:crossAx val="57942646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404810</xdr:colOff>
      <xdr:row>5</xdr:row>
      <xdr:rowOff>38099</xdr:rowOff>
    </xdr:from>
    <xdr:to>
      <xdr:col>6</xdr:col>
      <xdr:colOff>819149</xdr:colOff>
      <xdr:row>44</xdr:row>
      <xdr:rowOff>123825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ragan Arsovski, MES" refreshedDate="45028.521414699077" createdVersion="6" refreshedVersion="6" minRefreshableVersion="3" recordCount="12" xr:uid="{00000000-000A-0000-FFFF-FFFF07000000}">
  <cacheSource type="worksheet">
    <worksheetSource ref="A1:I13" sheet="Финансиски извештај"/>
  </cacheSource>
  <cacheFields count="9">
    <cacheField name="Референтен број" numFmtId="0">
      <sharedItems containsSemiMixedTypes="0" containsString="0" containsNumber="1" minValue="1.1000000000000001" maxValue="2.2999999999999998"/>
    </cacheField>
    <cacheField name="Активност" numFmtId="0">
      <sharedItems containsSemiMixedTypes="0" containsString="0" containsNumber="1" containsInteger="1" minValue="1" maxValue="2" count="2">
        <n v="1"/>
        <n v="2"/>
      </sharedItems>
    </cacheField>
    <cacheField name="подактивност" numFmtId="0">
      <sharedItems count="6">
        <s v="Прва проценка"/>
        <s v="Втора проценка"/>
        <s v="Трета проценка"/>
        <s v="Предавање во школо 1"/>
        <s v="Предавање во школо 2"/>
        <s v="Поставување информативна табла"/>
      </sharedItems>
    </cacheField>
    <cacheField name="буџетска ставка" numFmtId="0">
      <sharedItems count="4">
        <s v="Храна и сместување"/>
        <s v="Патни трошоци"/>
        <s v="Надворешен консултант"/>
        <s v="Потрошен материјал"/>
      </sharedItems>
    </cacheField>
    <cacheField name="Одобрен буџет" numFmtId="0">
      <sharedItems containsSemiMixedTypes="0" containsString="0" containsNumber="1" containsInteger="1" minValue="300" maxValue="16000"/>
    </cacheField>
    <cacheField name="I извештај (дата)" numFmtId="0">
      <sharedItems containsSemiMixedTypes="0" containsString="0" containsNumber="1" containsInteger="1" minValue="0" maxValue="1900"/>
    </cacheField>
    <cacheField name="II извештај (дата)" numFmtId="0">
      <sharedItems containsSemiMixedTypes="0" containsString="0" containsNumber="1" containsInteger="1" minValue="0" maxValue="0"/>
    </cacheField>
    <cacheField name="III извештај (дата)" numFmtId="0">
      <sharedItems containsSemiMixedTypes="0" containsString="0" containsNumber="1" containsInteger="1" minValue="0" maxValue="0"/>
    </cacheField>
    <cacheField name="преостанати средства" numFmtId="0">
      <sharedItems containsSemiMixedTypes="0" containsString="0" containsNumber="1" containsInteger="1" minValue="-300" maxValue="16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n v="1.1000000000000001"/>
    <x v="0"/>
    <x v="0"/>
    <x v="0"/>
    <n v="3900"/>
    <n v="1900"/>
    <n v="0"/>
    <n v="0"/>
    <n v="2000"/>
  </r>
  <r>
    <n v="1.1000000000000001"/>
    <x v="0"/>
    <x v="0"/>
    <x v="1"/>
    <n v="660"/>
    <n v="600"/>
    <n v="0"/>
    <n v="0"/>
    <n v="60"/>
  </r>
  <r>
    <n v="1.2"/>
    <x v="0"/>
    <x v="1"/>
    <x v="0"/>
    <n v="3900"/>
    <n v="0"/>
    <n v="0"/>
    <n v="0"/>
    <n v="3900"/>
  </r>
  <r>
    <n v="1.2"/>
    <x v="0"/>
    <x v="1"/>
    <x v="1"/>
    <n v="960"/>
    <n v="0"/>
    <n v="0"/>
    <n v="0"/>
    <n v="960"/>
  </r>
  <r>
    <n v="1.3"/>
    <x v="0"/>
    <x v="2"/>
    <x v="0"/>
    <n v="3900"/>
    <n v="0"/>
    <n v="0"/>
    <n v="0"/>
    <n v="3900"/>
  </r>
  <r>
    <n v="1.3"/>
    <x v="0"/>
    <x v="2"/>
    <x v="1"/>
    <n v="660"/>
    <n v="0"/>
    <n v="0"/>
    <n v="0"/>
    <n v="660"/>
  </r>
  <r>
    <n v="2.1"/>
    <x v="1"/>
    <x v="3"/>
    <x v="1"/>
    <n v="300"/>
    <n v="0"/>
    <n v="0"/>
    <n v="0"/>
    <n v="300"/>
  </r>
  <r>
    <n v="2.1"/>
    <x v="1"/>
    <x v="3"/>
    <x v="0"/>
    <n v="500"/>
    <n v="0"/>
    <n v="0"/>
    <n v="0"/>
    <n v="500"/>
  </r>
  <r>
    <n v="2.2000000000000002"/>
    <x v="1"/>
    <x v="4"/>
    <x v="1"/>
    <n v="300"/>
    <n v="600"/>
    <n v="0"/>
    <n v="0"/>
    <n v="-300"/>
  </r>
  <r>
    <n v="2.2000000000000002"/>
    <x v="1"/>
    <x v="4"/>
    <x v="0"/>
    <n v="500"/>
    <n v="500"/>
    <n v="0"/>
    <n v="0"/>
    <n v="0"/>
  </r>
  <r>
    <n v="2.2999999999999998"/>
    <x v="1"/>
    <x v="5"/>
    <x v="2"/>
    <n v="16000"/>
    <n v="0"/>
    <n v="0"/>
    <n v="0"/>
    <n v="16000"/>
  </r>
  <r>
    <n v="2.2999999999999998"/>
    <x v="1"/>
    <x v="5"/>
    <x v="3"/>
    <n v="10000"/>
    <n v="0"/>
    <n v="0"/>
    <n v="0"/>
    <n v="1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1:E4" firstHeaderRow="0" firstDataRow="1" firstDataCol="1"/>
  <pivotFields count="9">
    <pivotField showAll="0"/>
    <pivotField axis="axisRow" showAll="0">
      <items count="3">
        <item sd="0" x="0"/>
        <item sd="0" x="1"/>
        <item t="default" sd="0"/>
      </items>
    </pivotField>
    <pivotField axis="axisRow" multipleItemSelectionAllowed="1" showAll="0">
      <items count="7">
        <item x="1"/>
        <item x="5"/>
        <item x="0"/>
        <item x="3"/>
        <item x="4"/>
        <item x="2"/>
        <item t="default"/>
      </items>
    </pivotField>
    <pivotField axis="axisRow" showAll="0">
      <items count="5">
        <item sd="0" x="2"/>
        <item sd="0" x="1"/>
        <item sd="0" x="3"/>
        <item sd="0" x="0"/>
        <item t="default" sd="0"/>
      </items>
    </pivotField>
    <pivotField showAll="0"/>
    <pivotField dataField="1" showAll="0"/>
    <pivotField dataField="1" showAll="0"/>
    <pivotField dataField="1" showAll="0" defaultSubtotal="0"/>
    <pivotField dataField="1" showAll="0"/>
  </pivotFields>
  <rowFields count="3">
    <field x="1"/>
    <field x="3"/>
    <field x="2"/>
  </rowFields>
  <rowItems count="3">
    <i>
      <x/>
    </i>
    <i>
      <x v="1"/>
    </i>
    <i t="grand">
      <x/>
    </i>
  </rowItems>
  <colFields count="1">
    <field x="-2"/>
  </colFields>
  <colItems count="4">
    <i>
      <x/>
    </i>
    <i i="1">
      <x v="1"/>
    </i>
    <i i="2">
      <x v="2"/>
    </i>
    <i i="3">
      <x v="3"/>
    </i>
  </colItems>
  <dataFields count="4">
    <dataField name="Sum of I извештај (дата)" fld="5" baseField="0" baseItem="0"/>
    <dataField name="Sum of II извештај (дата)" fld="6" baseField="0" baseItem="0"/>
    <dataField name="Sum of III извештај (дата)" fld="7" baseField="0" baseItem="0"/>
    <dataField name="Sum of преостанати средства" fld="8" baseField="0" baseItem="0"/>
  </dataFields>
  <chartFormats count="4">
    <chartFormat chart="1" format="18" series="1">
      <pivotArea type="data" outline="0" fieldPosition="0">
        <references count="1">
          <reference field="4294967294" count="1" selected="0">
            <x v="0"/>
          </reference>
        </references>
      </pivotArea>
    </chartFormat>
    <chartFormat chart="1" format="19" series="1">
      <pivotArea type="data" outline="0" fieldPosition="0">
        <references count="1">
          <reference field="4294967294" count="1" selected="0">
            <x v="1"/>
          </reference>
        </references>
      </pivotArea>
    </chartFormat>
    <chartFormat chart="1" format="20" series="1">
      <pivotArea type="data" outline="0" fieldPosition="0">
        <references count="1">
          <reference field="4294967294" count="1" selected="0">
            <x v="2"/>
          </reference>
        </references>
      </pivotArea>
    </chartFormat>
    <chartFormat chart="1" format="21"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00"/>
  <sheetViews>
    <sheetView tabSelected="1" zoomScaleNormal="100" workbookViewId="0">
      <pane ySplit="7" topLeftCell="A8" activePane="bottomLeft" state="frozen"/>
      <selection pane="bottomLeft" activeCell="G8" sqref="A6:G8"/>
    </sheetView>
  </sheetViews>
  <sheetFormatPr defaultColWidth="8.81640625" defaultRowHeight="14.5" x14ac:dyDescent="0.35"/>
  <cols>
    <col min="1" max="2" width="13.26953125" customWidth="1"/>
    <col min="3" max="3" width="20.1796875" customWidth="1"/>
    <col min="4" max="4" width="28.1796875" customWidth="1"/>
    <col min="5" max="5" width="20.81640625" customWidth="1"/>
    <col min="6" max="6" width="10.453125" customWidth="1"/>
    <col min="7" max="7" width="9.453125" customWidth="1"/>
    <col min="8" max="8" width="15.26953125" customWidth="1"/>
    <col min="15" max="15" width="12.26953125" customWidth="1"/>
    <col min="16" max="16" width="12.1796875" customWidth="1"/>
    <col min="17" max="17" width="10.81640625" customWidth="1"/>
    <col min="18" max="18" width="33.1796875" customWidth="1"/>
  </cols>
  <sheetData>
    <row r="1" spans="1:18" ht="37.5" hidden="1" customHeight="1" x14ac:dyDescent="0.35">
      <c r="A1" s="41" t="s">
        <v>37</v>
      </c>
      <c r="B1" s="42" t="s">
        <v>15</v>
      </c>
      <c r="C1" t="s">
        <v>74</v>
      </c>
      <c r="D1" s="43" t="s">
        <v>38</v>
      </c>
      <c r="E1" s="44" t="s">
        <v>39</v>
      </c>
      <c r="F1" s="45" t="s">
        <v>66</v>
      </c>
      <c r="G1" s="16"/>
      <c r="H1" s="24"/>
      <c r="I1" s="7">
        <v>1.1000000000000001</v>
      </c>
      <c r="J1" s="12">
        <v>1.2</v>
      </c>
      <c r="K1" s="12">
        <v>1.3</v>
      </c>
      <c r="L1" s="7">
        <v>2.1</v>
      </c>
      <c r="M1" s="7">
        <v>2.2000000000000002</v>
      </c>
      <c r="N1" s="12">
        <v>2.2999999999999998</v>
      </c>
      <c r="O1" s="24"/>
      <c r="P1" s="24"/>
      <c r="Q1" s="24"/>
      <c r="R1" s="15"/>
    </row>
    <row r="2" spans="1:18" x14ac:dyDescent="0.35">
      <c r="A2" s="31"/>
      <c r="B2" s="31"/>
      <c r="C2" s="32"/>
      <c r="D2" s="32" t="s">
        <v>45</v>
      </c>
      <c r="E2" s="32"/>
      <c r="F2" s="36"/>
      <c r="G2" s="36"/>
      <c r="H2" s="32"/>
      <c r="I2" s="32"/>
      <c r="J2" s="32"/>
      <c r="K2" s="32"/>
      <c r="L2" s="32"/>
      <c r="M2" s="32"/>
      <c r="N2" s="32"/>
      <c r="O2" s="32"/>
      <c r="P2" s="32"/>
      <c r="Q2" s="32"/>
      <c r="R2" s="55"/>
    </row>
    <row r="3" spans="1:18" x14ac:dyDescent="0.35">
      <c r="A3" s="33" t="s">
        <v>0</v>
      </c>
      <c r="B3" s="33"/>
      <c r="C3" s="33"/>
      <c r="D3" s="26" t="s">
        <v>32</v>
      </c>
      <c r="E3" s="26"/>
      <c r="F3" s="27"/>
      <c r="G3" s="27"/>
      <c r="H3" s="26"/>
      <c r="I3" s="26"/>
      <c r="J3" s="26"/>
      <c r="K3" s="26"/>
      <c r="L3" s="26"/>
      <c r="M3" s="26"/>
      <c r="N3" s="26"/>
      <c r="O3" s="26"/>
      <c r="P3" s="26"/>
      <c r="Q3" s="26"/>
      <c r="R3" s="56"/>
    </row>
    <row r="4" spans="1:18" x14ac:dyDescent="0.35">
      <c r="A4" s="33" t="s">
        <v>1</v>
      </c>
      <c r="B4" s="33"/>
      <c r="C4" s="33"/>
      <c r="D4" s="25" t="s">
        <v>16</v>
      </c>
      <c r="E4" s="25"/>
      <c r="F4" s="28"/>
      <c r="G4" s="28"/>
      <c r="H4" s="25"/>
      <c r="I4" s="25"/>
      <c r="J4" s="25"/>
      <c r="K4" s="25"/>
      <c r="L4" s="25"/>
      <c r="M4" s="25"/>
      <c r="N4" s="25"/>
      <c r="O4" s="25"/>
      <c r="P4" s="25"/>
      <c r="Q4" s="25"/>
      <c r="R4" s="56"/>
    </row>
    <row r="5" spans="1:18" ht="18.5" x14ac:dyDescent="0.45">
      <c r="A5" s="33" t="s">
        <v>2</v>
      </c>
      <c r="B5" s="33"/>
      <c r="C5" s="33"/>
      <c r="D5" s="30">
        <f>SUM(H:H)</f>
        <v>43580</v>
      </c>
      <c r="E5" s="29"/>
      <c r="F5" s="29"/>
      <c r="G5" s="29"/>
      <c r="H5" s="29"/>
      <c r="I5" s="29"/>
      <c r="J5" s="29"/>
      <c r="K5" s="29"/>
      <c r="L5" s="29"/>
      <c r="M5" s="29"/>
      <c r="N5" s="29"/>
      <c r="O5" s="29"/>
      <c r="P5" s="29"/>
      <c r="Q5" s="29"/>
      <c r="R5" s="57"/>
    </row>
    <row r="6" spans="1:18" x14ac:dyDescent="0.35">
      <c r="A6" s="58" t="s">
        <v>3</v>
      </c>
      <c r="B6" s="58" t="s">
        <v>63</v>
      </c>
      <c r="C6" s="58" t="s">
        <v>40</v>
      </c>
      <c r="D6" s="58" t="s">
        <v>87</v>
      </c>
      <c r="E6" s="58" t="s">
        <v>46</v>
      </c>
      <c r="F6" s="58" t="s">
        <v>47</v>
      </c>
      <c r="G6" s="58" t="s">
        <v>50</v>
      </c>
      <c r="H6" s="58" t="s">
        <v>48</v>
      </c>
      <c r="I6" s="34" t="s">
        <v>5</v>
      </c>
      <c r="J6" s="34"/>
      <c r="K6" s="34"/>
      <c r="L6" s="34"/>
      <c r="M6" s="34"/>
      <c r="N6" s="34"/>
      <c r="O6" s="34"/>
      <c r="P6" s="34"/>
      <c r="Q6" s="34"/>
      <c r="R6" s="58" t="s">
        <v>4</v>
      </c>
    </row>
    <row r="7" spans="1:18" x14ac:dyDescent="0.35">
      <c r="A7" s="58"/>
      <c r="B7" s="58"/>
      <c r="C7" s="58"/>
      <c r="D7" s="58"/>
      <c r="E7" s="58"/>
      <c r="F7" s="58"/>
      <c r="G7" s="58"/>
      <c r="H7" s="58"/>
      <c r="I7" s="35" t="s">
        <v>6</v>
      </c>
      <c r="J7" s="35" t="s">
        <v>7</v>
      </c>
      <c r="K7" s="35" t="s">
        <v>8</v>
      </c>
      <c r="L7" s="35" t="s">
        <v>9</v>
      </c>
      <c r="M7" s="35" t="s">
        <v>10</v>
      </c>
      <c r="N7" s="35" t="s">
        <v>11</v>
      </c>
      <c r="O7" s="35" t="s">
        <v>12</v>
      </c>
      <c r="P7" s="35" t="s">
        <v>13</v>
      </c>
      <c r="Q7" s="35" t="s">
        <v>14</v>
      </c>
      <c r="R7" s="58"/>
    </row>
    <row r="8" spans="1:18" ht="96" customHeight="1" x14ac:dyDescent="0.35">
      <c r="A8" s="13">
        <v>1.1000000000000001</v>
      </c>
      <c r="B8" s="49" t="s">
        <v>64</v>
      </c>
      <c r="C8" s="47" t="s">
        <v>41</v>
      </c>
      <c r="D8" s="8" t="s">
        <v>37</v>
      </c>
      <c r="E8" s="9" t="s">
        <v>49</v>
      </c>
      <c r="F8" s="9">
        <v>6</v>
      </c>
      <c r="G8" s="9">
        <v>500</v>
      </c>
      <c r="H8" s="5">
        <f>G8*F8</f>
        <v>3000</v>
      </c>
      <c r="I8" s="10"/>
      <c r="J8" s="10"/>
      <c r="K8" s="11"/>
      <c r="L8" s="11"/>
      <c r="M8" s="11"/>
      <c r="N8" s="11"/>
      <c r="O8" s="11"/>
      <c r="P8" s="11"/>
      <c r="Q8" s="11"/>
      <c r="R8" s="8" t="s">
        <v>53</v>
      </c>
    </row>
    <row r="9" spans="1:18" ht="87" x14ac:dyDescent="0.35">
      <c r="A9" s="13">
        <v>1.1000000000000001</v>
      </c>
      <c r="B9" s="49" t="s">
        <v>64</v>
      </c>
      <c r="C9" s="13" t="s">
        <v>41</v>
      </c>
      <c r="D9" s="8" t="s">
        <v>37</v>
      </c>
      <c r="E9" s="9" t="s">
        <v>51</v>
      </c>
      <c r="F9" s="9">
        <v>3</v>
      </c>
      <c r="G9" s="9">
        <v>300</v>
      </c>
      <c r="H9" s="5">
        <f t="shared" ref="H9:H72" si="0">G9*F9</f>
        <v>900</v>
      </c>
      <c r="I9" s="10"/>
      <c r="J9" s="10"/>
      <c r="K9" s="11"/>
      <c r="L9" s="11"/>
      <c r="M9" s="11"/>
      <c r="N9" s="11"/>
      <c r="O9" s="11"/>
      <c r="P9" s="11"/>
      <c r="Q9" s="11"/>
      <c r="R9" s="46" t="s">
        <v>52</v>
      </c>
    </row>
    <row r="10" spans="1:18" ht="87" x14ac:dyDescent="0.35">
      <c r="A10" s="13">
        <v>1.1000000000000001</v>
      </c>
      <c r="B10" s="49" t="s">
        <v>64</v>
      </c>
      <c r="C10" s="13" t="s">
        <v>41</v>
      </c>
      <c r="D10" s="8" t="s">
        <v>15</v>
      </c>
      <c r="E10" s="9" t="s">
        <v>54</v>
      </c>
      <c r="F10" s="9">
        <v>60</v>
      </c>
      <c r="G10" s="9">
        <v>11</v>
      </c>
      <c r="H10" s="5">
        <f t="shared" si="0"/>
        <v>660</v>
      </c>
      <c r="I10" s="10"/>
      <c r="J10" s="10"/>
      <c r="K10" s="11"/>
      <c r="L10" s="11"/>
      <c r="M10" s="11"/>
      <c r="N10" s="11"/>
      <c r="O10" s="11"/>
      <c r="P10" s="11"/>
      <c r="Q10" s="11"/>
      <c r="R10" s="46" t="s">
        <v>67</v>
      </c>
    </row>
    <row r="11" spans="1:18" ht="87" x14ac:dyDescent="0.35">
      <c r="A11" s="9">
        <v>1.2</v>
      </c>
      <c r="B11" s="49" t="s">
        <v>64</v>
      </c>
      <c r="C11" s="9" t="s">
        <v>42</v>
      </c>
      <c r="D11" s="8" t="s">
        <v>37</v>
      </c>
      <c r="E11" s="9" t="s">
        <v>51</v>
      </c>
      <c r="F11" s="9">
        <v>6</v>
      </c>
      <c r="G11" s="9">
        <v>500</v>
      </c>
      <c r="H11" s="5">
        <f t="shared" si="0"/>
        <v>3000</v>
      </c>
      <c r="I11" s="11"/>
      <c r="J11" s="11"/>
      <c r="K11" s="10"/>
      <c r="L11" s="11"/>
      <c r="M11" s="11"/>
      <c r="N11" s="11"/>
      <c r="O11" s="11"/>
      <c r="P11" s="11"/>
      <c r="Q11" s="11"/>
      <c r="R11" s="46" t="s">
        <v>53</v>
      </c>
    </row>
    <row r="12" spans="1:18" ht="87" x14ac:dyDescent="0.35">
      <c r="A12" s="9">
        <v>1.2</v>
      </c>
      <c r="B12" s="49" t="s">
        <v>64</v>
      </c>
      <c r="C12" s="9" t="s">
        <v>42</v>
      </c>
      <c r="D12" s="8" t="s">
        <v>37</v>
      </c>
      <c r="E12" s="9" t="s">
        <v>51</v>
      </c>
      <c r="F12" s="9">
        <v>3</v>
      </c>
      <c r="G12" s="9">
        <v>300</v>
      </c>
      <c r="H12" s="5">
        <f t="shared" si="0"/>
        <v>900</v>
      </c>
      <c r="I12" s="11"/>
      <c r="J12" s="11"/>
      <c r="K12" s="10"/>
      <c r="L12" s="11"/>
      <c r="M12" s="11"/>
      <c r="N12" s="11"/>
      <c r="O12" s="11"/>
      <c r="P12" s="11"/>
      <c r="Q12" s="11"/>
      <c r="R12" s="46" t="s">
        <v>52</v>
      </c>
    </row>
    <row r="13" spans="1:18" ht="87" x14ac:dyDescent="0.35">
      <c r="A13" s="9">
        <v>1.2</v>
      </c>
      <c r="B13" s="49" t="s">
        <v>64</v>
      </c>
      <c r="C13" s="9" t="s">
        <v>42</v>
      </c>
      <c r="D13" s="8" t="s">
        <v>15</v>
      </c>
      <c r="E13" s="9" t="s">
        <v>54</v>
      </c>
      <c r="F13" s="9">
        <v>60</v>
      </c>
      <c r="G13" s="9">
        <v>11</v>
      </c>
      <c r="H13" s="5">
        <f t="shared" si="0"/>
        <v>660</v>
      </c>
      <c r="I13" s="11"/>
      <c r="J13" s="11"/>
      <c r="K13" s="10"/>
      <c r="L13" s="11"/>
      <c r="M13" s="11"/>
      <c r="N13" s="11"/>
      <c r="O13" s="11"/>
      <c r="P13" s="11"/>
      <c r="Q13" s="11"/>
      <c r="R13" s="46" t="s">
        <v>67</v>
      </c>
    </row>
    <row r="14" spans="1:18" ht="87" x14ac:dyDescent="0.35">
      <c r="A14" s="9">
        <v>1.2</v>
      </c>
      <c r="B14" s="49" t="s">
        <v>64</v>
      </c>
      <c r="C14" s="9" t="s">
        <v>42</v>
      </c>
      <c r="D14" s="8" t="s">
        <v>15</v>
      </c>
      <c r="E14" s="9" t="s">
        <v>62</v>
      </c>
      <c r="F14" s="9">
        <v>1</v>
      </c>
      <c r="G14" s="9">
        <v>300</v>
      </c>
      <c r="H14" s="5">
        <f t="shared" si="0"/>
        <v>300</v>
      </c>
      <c r="I14" s="11"/>
      <c r="J14" s="11"/>
      <c r="K14" s="10"/>
      <c r="L14" s="11"/>
      <c r="M14" s="11"/>
      <c r="N14" s="11"/>
      <c r="O14" s="11"/>
      <c r="P14" s="11"/>
      <c r="Q14" s="11"/>
      <c r="R14" s="46" t="s">
        <v>68</v>
      </c>
    </row>
    <row r="15" spans="1:18" ht="87" x14ac:dyDescent="0.35">
      <c r="A15" s="9">
        <v>1.3</v>
      </c>
      <c r="B15" s="49" t="s">
        <v>64</v>
      </c>
      <c r="C15" s="9" t="s">
        <v>43</v>
      </c>
      <c r="D15" s="8" t="s">
        <v>37</v>
      </c>
      <c r="E15" s="9" t="s">
        <v>49</v>
      </c>
      <c r="F15" s="9">
        <v>6</v>
      </c>
      <c r="G15" s="9">
        <v>500</v>
      </c>
      <c r="H15" s="5">
        <f t="shared" si="0"/>
        <v>3000</v>
      </c>
      <c r="I15" s="11"/>
      <c r="J15" s="11"/>
      <c r="K15" s="11"/>
      <c r="L15" s="10"/>
      <c r="M15" s="10"/>
      <c r="N15" s="11"/>
      <c r="O15" s="11"/>
      <c r="P15" s="11"/>
      <c r="Q15" s="11"/>
      <c r="R15" s="46" t="s">
        <v>53</v>
      </c>
    </row>
    <row r="16" spans="1:18" ht="87" x14ac:dyDescent="0.35">
      <c r="A16" s="9">
        <v>1.3</v>
      </c>
      <c r="B16" s="49" t="s">
        <v>64</v>
      </c>
      <c r="C16" s="9" t="s">
        <v>43</v>
      </c>
      <c r="D16" s="8" t="s">
        <v>37</v>
      </c>
      <c r="E16" s="9" t="s">
        <v>51</v>
      </c>
      <c r="F16" s="9">
        <v>3</v>
      </c>
      <c r="G16" s="9">
        <v>300</v>
      </c>
      <c r="H16" s="5">
        <f t="shared" si="0"/>
        <v>900</v>
      </c>
      <c r="I16" s="11"/>
      <c r="J16" s="11"/>
      <c r="K16" s="11"/>
      <c r="L16" s="10"/>
      <c r="M16" s="10"/>
      <c r="N16" s="11"/>
      <c r="O16" s="11"/>
      <c r="P16" s="11"/>
      <c r="Q16" s="11"/>
      <c r="R16" s="46" t="s">
        <v>52</v>
      </c>
    </row>
    <row r="17" spans="1:18" ht="87" x14ac:dyDescent="0.35">
      <c r="A17" s="9">
        <v>1.3</v>
      </c>
      <c r="B17" s="49" t="s">
        <v>64</v>
      </c>
      <c r="C17" s="9" t="s">
        <v>43</v>
      </c>
      <c r="D17" s="8" t="s">
        <v>15</v>
      </c>
      <c r="E17" s="9" t="s">
        <v>54</v>
      </c>
      <c r="F17" s="9">
        <v>60</v>
      </c>
      <c r="G17" s="9">
        <v>11</v>
      </c>
      <c r="H17" s="5">
        <f t="shared" si="0"/>
        <v>660</v>
      </c>
      <c r="I17" s="11"/>
      <c r="J17" s="11"/>
      <c r="K17" s="11"/>
      <c r="L17" s="10"/>
      <c r="M17" s="10"/>
      <c r="N17" s="11"/>
      <c r="O17" s="11"/>
      <c r="P17" s="11"/>
      <c r="Q17" s="11"/>
      <c r="R17" s="46" t="s">
        <v>67</v>
      </c>
    </row>
    <row r="18" spans="1:18" s="41" customFormat="1" ht="101.15" customHeight="1" x14ac:dyDescent="0.35">
      <c r="A18" s="13">
        <v>2.1</v>
      </c>
      <c r="B18" s="50" t="s">
        <v>65</v>
      </c>
      <c r="C18" s="13" t="s">
        <v>20</v>
      </c>
      <c r="D18" s="8" t="s">
        <v>15</v>
      </c>
      <c r="E18" s="13" t="s">
        <v>62</v>
      </c>
      <c r="F18" s="13">
        <v>1</v>
      </c>
      <c r="G18" s="13">
        <v>300</v>
      </c>
      <c r="H18" s="5">
        <f t="shared" si="0"/>
        <v>300</v>
      </c>
      <c r="I18" s="14"/>
      <c r="J18" s="14"/>
      <c r="K18" s="14"/>
      <c r="L18" s="14"/>
      <c r="M18" s="14"/>
      <c r="N18" s="10"/>
      <c r="O18" s="10"/>
      <c r="P18" s="11"/>
      <c r="Q18" s="11"/>
      <c r="R18" s="46" t="s">
        <v>68</v>
      </c>
    </row>
    <row r="19" spans="1:18" ht="101.5" x14ac:dyDescent="0.35">
      <c r="A19" s="13">
        <v>2.1</v>
      </c>
      <c r="B19" s="50" t="s">
        <v>65</v>
      </c>
      <c r="C19" s="13" t="s">
        <v>20</v>
      </c>
      <c r="D19" s="8" t="s">
        <v>37</v>
      </c>
      <c r="E19" s="9" t="s">
        <v>49</v>
      </c>
      <c r="F19" s="9">
        <v>1</v>
      </c>
      <c r="G19" s="9">
        <v>500</v>
      </c>
      <c r="H19" s="5">
        <f t="shared" si="0"/>
        <v>500</v>
      </c>
      <c r="I19" s="14"/>
      <c r="J19" s="14"/>
      <c r="K19" s="14"/>
      <c r="L19" s="14"/>
      <c r="M19" s="14"/>
      <c r="N19" s="10"/>
      <c r="O19" s="10"/>
      <c r="P19" s="11"/>
      <c r="Q19" s="11"/>
      <c r="R19" s="46"/>
    </row>
    <row r="20" spans="1:18" ht="101.5" x14ac:dyDescent="0.35">
      <c r="A20" s="13">
        <v>2.2000000000000002</v>
      </c>
      <c r="B20" s="50" t="s">
        <v>65</v>
      </c>
      <c r="C20" s="13" t="s">
        <v>21</v>
      </c>
      <c r="D20" s="8" t="s">
        <v>15</v>
      </c>
      <c r="E20" s="13" t="s">
        <v>62</v>
      </c>
      <c r="F20" s="13">
        <v>1</v>
      </c>
      <c r="G20" s="13">
        <v>300</v>
      </c>
      <c r="H20" s="5">
        <f t="shared" si="0"/>
        <v>300</v>
      </c>
      <c r="I20" s="14"/>
      <c r="J20" s="14"/>
      <c r="K20" s="14"/>
      <c r="L20" s="14"/>
      <c r="M20" s="14"/>
      <c r="N20" s="10"/>
      <c r="O20" s="10"/>
      <c r="P20" s="11"/>
      <c r="Q20" s="11"/>
      <c r="R20" s="46" t="s">
        <v>68</v>
      </c>
    </row>
    <row r="21" spans="1:18" ht="101.5" x14ac:dyDescent="0.35">
      <c r="A21" s="13">
        <v>2.2000000000000002</v>
      </c>
      <c r="B21" s="50" t="s">
        <v>65</v>
      </c>
      <c r="C21" s="13" t="s">
        <v>21</v>
      </c>
      <c r="D21" s="8" t="s">
        <v>37</v>
      </c>
      <c r="E21" s="9" t="s">
        <v>49</v>
      </c>
      <c r="F21" s="9">
        <v>1</v>
      </c>
      <c r="G21" s="9">
        <v>500</v>
      </c>
      <c r="H21" s="5">
        <f t="shared" si="0"/>
        <v>500</v>
      </c>
      <c r="I21" s="11"/>
      <c r="J21" s="11"/>
      <c r="K21" s="11"/>
      <c r="L21" s="11"/>
      <c r="M21" s="11"/>
      <c r="N21" s="10"/>
      <c r="O21" s="10"/>
      <c r="P21" s="11"/>
      <c r="Q21" s="11"/>
      <c r="R21" s="46"/>
    </row>
    <row r="22" spans="1:18" ht="101.5" x14ac:dyDescent="0.35">
      <c r="A22" s="9">
        <v>2.2999999999999998</v>
      </c>
      <c r="B22" s="50" t="s">
        <v>65</v>
      </c>
      <c r="C22" s="9" t="s">
        <v>44</v>
      </c>
      <c r="D22" s="8" t="s">
        <v>39</v>
      </c>
      <c r="E22" s="9" t="s">
        <v>24</v>
      </c>
      <c r="F22" s="9">
        <v>1</v>
      </c>
      <c r="G22" s="9">
        <v>6000</v>
      </c>
      <c r="H22" s="5">
        <f t="shared" si="0"/>
        <v>6000</v>
      </c>
      <c r="I22" s="11"/>
      <c r="J22" s="11"/>
      <c r="K22" s="11"/>
      <c r="L22" s="11"/>
      <c r="M22" s="11"/>
      <c r="N22" s="11"/>
      <c r="O22" s="10"/>
      <c r="P22" s="10"/>
      <c r="Q22" s="11"/>
      <c r="R22" s="46"/>
    </row>
    <row r="23" spans="1:18" ht="101.5" x14ac:dyDescent="0.35">
      <c r="A23" s="9">
        <v>2.2999999999999998</v>
      </c>
      <c r="B23" s="50" t="s">
        <v>65</v>
      </c>
      <c r="C23" s="9" t="s">
        <v>44</v>
      </c>
      <c r="D23" s="8" t="s">
        <v>38</v>
      </c>
      <c r="E23" s="9" t="s">
        <v>23</v>
      </c>
      <c r="F23" s="9">
        <v>1</v>
      </c>
      <c r="G23" s="9">
        <v>10000</v>
      </c>
      <c r="H23" s="5">
        <f t="shared" si="0"/>
        <v>10000</v>
      </c>
      <c r="I23" s="11"/>
      <c r="J23" s="11"/>
      <c r="K23" s="11"/>
      <c r="L23" s="11"/>
      <c r="M23" s="11"/>
      <c r="N23" s="11"/>
      <c r="O23" s="11"/>
      <c r="P23" s="11"/>
      <c r="Q23" s="10"/>
      <c r="R23" s="46"/>
    </row>
    <row r="24" spans="1:18" ht="101.5" x14ac:dyDescent="0.35">
      <c r="A24" s="9">
        <v>2.2999999999999998</v>
      </c>
      <c r="B24" s="50" t="s">
        <v>65</v>
      </c>
      <c r="C24" s="9" t="s">
        <v>44</v>
      </c>
      <c r="D24" s="8" t="s">
        <v>39</v>
      </c>
      <c r="E24" s="9" t="s">
        <v>25</v>
      </c>
      <c r="F24" s="9">
        <v>1</v>
      </c>
      <c r="G24" s="9">
        <v>10000</v>
      </c>
      <c r="H24" s="5">
        <f t="shared" si="0"/>
        <v>10000</v>
      </c>
      <c r="I24" s="11"/>
      <c r="J24" s="11"/>
      <c r="K24" s="11"/>
      <c r="L24" s="11"/>
      <c r="M24" s="11"/>
      <c r="N24" s="11"/>
      <c r="O24" s="11"/>
      <c r="P24" s="11"/>
      <c r="Q24" s="10"/>
      <c r="R24" s="46"/>
    </row>
    <row r="25" spans="1:18" ht="101.5" x14ac:dyDescent="0.35">
      <c r="A25" s="9">
        <v>2.1</v>
      </c>
      <c r="B25" s="50" t="s">
        <v>65</v>
      </c>
      <c r="C25" s="13" t="s">
        <v>20</v>
      </c>
      <c r="D25" s="8" t="s">
        <v>74</v>
      </c>
      <c r="E25" s="9" t="s">
        <v>75</v>
      </c>
      <c r="F25" s="9">
        <v>1</v>
      </c>
      <c r="G25" s="9">
        <v>2000</v>
      </c>
      <c r="H25" s="5">
        <f t="shared" si="0"/>
        <v>2000</v>
      </c>
      <c r="I25" s="23"/>
      <c r="J25" s="23"/>
      <c r="K25" s="23"/>
      <c r="L25" s="23"/>
      <c r="M25" s="23"/>
      <c r="N25" s="23"/>
      <c r="O25" s="23"/>
      <c r="P25" s="23"/>
      <c r="Q25" s="23"/>
      <c r="R25" s="46" t="s">
        <v>76</v>
      </c>
    </row>
    <row r="26" spans="1:18" x14ac:dyDescent="0.35">
      <c r="A26" s="12"/>
      <c r="B26" s="13"/>
      <c r="C26" s="47"/>
      <c r="D26" s="8"/>
      <c r="E26" s="9"/>
      <c r="F26" s="9"/>
      <c r="G26" s="9"/>
      <c r="H26" s="5">
        <f t="shared" si="0"/>
        <v>0</v>
      </c>
      <c r="I26" s="23"/>
      <c r="J26" s="23"/>
      <c r="K26" s="23"/>
      <c r="L26" s="23"/>
      <c r="M26" s="23"/>
      <c r="N26" s="23"/>
      <c r="O26" s="23"/>
      <c r="P26" s="23"/>
      <c r="Q26" s="23"/>
      <c r="R26" s="46"/>
    </row>
    <row r="27" spans="1:18" x14ac:dyDescent="0.35">
      <c r="A27" s="12"/>
      <c r="B27" s="9"/>
      <c r="C27" s="47"/>
      <c r="D27" s="8"/>
      <c r="E27" s="9"/>
      <c r="F27" s="9"/>
      <c r="G27" s="9"/>
      <c r="H27" s="5">
        <f t="shared" si="0"/>
        <v>0</v>
      </c>
      <c r="I27" s="23"/>
      <c r="J27" s="23"/>
      <c r="K27" s="23"/>
      <c r="L27" s="23"/>
      <c r="M27" s="23"/>
      <c r="N27" s="23"/>
      <c r="O27" s="23"/>
      <c r="P27" s="23"/>
      <c r="Q27" s="23"/>
      <c r="R27" s="46"/>
    </row>
    <row r="28" spans="1:18" x14ac:dyDescent="0.35">
      <c r="A28" s="12"/>
      <c r="B28" s="9"/>
      <c r="C28" s="47"/>
      <c r="D28" s="8"/>
      <c r="E28" s="9"/>
      <c r="F28" s="9"/>
      <c r="G28" s="9"/>
      <c r="H28" s="5">
        <f t="shared" si="0"/>
        <v>0</v>
      </c>
      <c r="I28" s="23"/>
      <c r="J28" s="23"/>
      <c r="K28" s="23"/>
      <c r="L28" s="23"/>
      <c r="M28" s="23"/>
      <c r="N28" s="23"/>
      <c r="O28" s="23"/>
      <c r="P28" s="23"/>
      <c r="Q28" s="23"/>
      <c r="R28" s="46"/>
    </row>
    <row r="29" spans="1:18" x14ac:dyDescent="0.35">
      <c r="A29" s="12"/>
      <c r="B29" s="9"/>
      <c r="C29" s="47"/>
      <c r="D29" s="8"/>
      <c r="E29" s="9"/>
      <c r="F29" s="9"/>
      <c r="G29" s="9"/>
      <c r="H29" s="5">
        <f t="shared" si="0"/>
        <v>0</v>
      </c>
      <c r="I29" s="23"/>
      <c r="J29" s="23"/>
      <c r="K29" s="23"/>
      <c r="L29" s="23"/>
      <c r="M29" s="23"/>
      <c r="N29" s="23"/>
      <c r="O29" s="23"/>
      <c r="P29" s="23"/>
      <c r="Q29" s="23"/>
      <c r="R29" s="46"/>
    </row>
    <row r="30" spans="1:18" x14ac:dyDescent="0.35">
      <c r="A30" s="12"/>
      <c r="B30" s="9"/>
      <c r="C30" s="47"/>
      <c r="D30" s="8"/>
      <c r="E30" s="9"/>
      <c r="F30" s="9"/>
      <c r="G30" s="9"/>
      <c r="H30" s="5">
        <f t="shared" si="0"/>
        <v>0</v>
      </c>
      <c r="I30" s="23"/>
      <c r="J30" s="23"/>
      <c r="K30" s="23"/>
      <c r="L30" s="23"/>
      <c r="M30" s="23"/>
      <c r="N30" s="23"/>
      <c r="O30" s="23"/>
      <c r="P30" s="23"/>
      <c r="Q30" s="23"/>
      <c r="R30" s="46"/>
    </row>
    <row r="31" spans="1:18" x14ac:dyDescent="0.35">
      <c r="A31" s="12"/>
      <c r="B31" s="9"/>
      <c r="C31" s="47"/>
      <c r="D31" s="8"/>
      <c r="E31" s="9"/>
      <c r="F31" s="9"/>
      <c r="G31" s="9"/>
      <c r="H31" s="5">
        <f t="shared" si="0"/>
        <v>0</v>
      </c>
      <c r="I31" s="23"/>
      <c r="J31" s="23"/>
      <c r="K31" s="23"/>
      <c r="L31" s="23"/>
      <c r="M31" s="23"/>
      <c r="N31" s="23"/>
      <c r="O31" s="23"/>
      <c r="P31" s="23"/>
      <c r="Q31" s="23"/>
      <c r="R31" s="46"/>
    </row>
    <row r="32" spans="1:18" x14ac:dyDescent="0.35">
      <c r="A32" s="12"/>
      <c r="B32" s="9"/>
      <c r="C32" s="47"/>
      <c r="D32" s="8"/>
      <c r="E32" s="9"/>
      <c r="F32" s="9"/>
      <c r="G32" s="9"/>
      <c r="H32" s="5">
        <f t="shared" si="0"/>
        <v>0</v>
      </c>
      <c r="I32" s="23"/>
      <c r="J32" s="23"/>
      <c r="K32" s="23"/>
      <c r="L32" s="23"/>
      <c r="M32" s="23"/>
      <c r="N32" s="23"/>
      <c r="O32" s="23"/>
      <c r="P32" s="23"/>
      <c r="Q32" s="23"/>
      <c r="R32" s="46"/>
    </row>
    <row r="33" spans="1:18" x14ac:dyDescent="0.35">
      <c r="A33" s="12"/>
      <c r="B33" s="9"/>
      <c r="C33" s="47"/>
      <c r="D33" s="8"/>
      <c r="E33" s="9"/>
      <c r="F33" s="9"/>
      <c r="G33" s="9"/>
      <c r="H33" s="5">
        <f t="shared" si="0"/>
        <v>0</v>
      </c>
      <c r="I33" s="23"/>
      <c r="J33" s="23"/>
      <c r="K33" s="23"/>
      <c r="L33" s="23"/>
      <c r="M33" s="23"/>
      <c r="N33" s="23"/>
      <c r="O33" s="23"/>
      <c r="P33" s="23"/>
      <c r="Q33" s="23"/>
      <c r="R33" s="46"/>
    </row>
    <row r="34" spans="1:18" x14ac:dyDescent="0.35">
      <c r="A34" s="12"/>
      <c r="B34" s="9"/>
      <c r="C34" s="47"/>
      <c r="D34" s="8"/>
      <c r="E34" s="9"/>
      <c r="F34" s="9"/>
      <c r="G34" s="9"/>
      <c r="H34" s="5">
        <f t="shared" si="0"/>
        <v>0</v>
      </c>
      <c r="I34" s="23"/>
      <c r="J34" s="23"/>
      <c r="K34" s="23"/>
      <c r="L34" s="23"/>
      <c r="M34" s="23"/>
      <c r="N34" s="23"/>
      <c r="O34" s="23"/>
      <c r="P34" s="23"/>
      <c r="Q34" s="23"/>
      <c r="R34" s="46"/>
    </row>
    <row r="35" spans="1:18" x14ac:dyDescent="0.35">
      <c r="A35" s="12"/>
      <c r="B35" s="9"/>
      <c r="C35" s="47"/>
      <c r="D35" s="8"/>
      <c r="E35" s="9"/>
      <c r="F35" s="9"/>
      <c r="G35" s="9"/>
      <c r="H35" s="5">
        <f t="shared" si="0"/>
        <v>0</v>
      </c>
      <c r="I35" s="23"/>
      <c r="J35" s="23"/>
      <c r="K35" s="23"/>
      <c r="L35" s="23"/>
      <c r="M35" s="23"/>
      <c r="N35" s="23"/>
      <c r="O35" s="23"/>
      <c r="P35" s="23"/>
      <c r="Q35" s="23"/>
      <c r="R35" s="46"/>
    </row>
    <row r="36" spans="1:18" x14ac:dyDescent="0.35">
      <c r="A36" s="12"/>
      <c r="B36" s="9"/>
      <c r="C36" s="47"/>
      <c r="D36" s="8"/>
      <c r="E36" s="9"/>
      <c r="F36" s="9"/>
      <c r="G36" s="9"/>
      <c r="H36" s="5">
        <f t="shared" si="0"/>
        <v>0</v>
      </c>
      <c r="I36" s="23"/>
      <c r="J36" s="23"/>
      <c r="K36" s="23"/>
      <c r="L36" s="23"/>
      <c r="M36" s="23"/>
      <c r="N36" s="23"/>
      <c r="O36" s="23"/>
      <c r="P36" s="23"/>
      <c r="Q36" s="23"/>
      <c r="R36" s="46"/>
    </row>
    <row r="37" spans="1:18" x14ac:dyDescent="0.35">
      <c r="A37" s="12"/>
      <c r="B37" s="9"/>
      <c r="C37" s="47"/>
      <c r="D37" s="8"/>
      <c r="E37" s="9"/>
      <c r="F37" s="9"/>
      <c r="G37" s="9"/>
      <c r="H37" s="5">
        <f t="shared" si="0"/>
        <v>0</v>
      </c>
      <c r="I37" s="23"/>
      <c r="J37" s="23"/>
      <c r="K37" s="23"/>
      <c r="L37" s="23"/>
      <c r="M37" s="23"/>
      <c r="N37" s="23"/>
      <c r="O37" s="23"/>
      <c r="P37" s="23"/>
      <c r="Q37" s="23"/>
      <c r="R37" s="46"/>
    </row>
    <row r="38" spans="1:18" x14ac:dyDescent="0.35">
      <c r="A38" s="12"/>
      <c r="B38" s="9"/>
      <c r="C38" s="47"/>
      <c r="D38" s="8"/>
      <c r="E38" s="9"/>
      <c r="F38" s="9"/>
      <c r="G38" s="9"/>
      <c r="H38" s="5">
        <f t="shared" si="0"/>
        <v>0</v>
      </c>
      <c r="I38" s="23"/>
      <c r="J38" s="23"/>
      <c r="K38" s="23"/>
      <c r="L38" s="23"/>
      <c r="M38" s="23"/>
      <c r="N38" s="23"/>
      <c r="O38" s="23"/>
      <c r="P38" s="23"/>
      <c r="Q38" s="23"/>
      <c r="R38" s="46"/>
    </row>
    <row r="39" spans="1:18" x14ac:dyDescent="0.35">
      <c r="A39" s="12"/>
      <c r="B39" s="9"/>
      <c r="C39" s="47"/>
      <c r="D39" s="8"/>
      <c r="E39" s="9"/>
      <c r="F39" s="9"/>
      <c r="G39" s="9"/>
      <c r="H39" s="5">
        <f t="shared" si="0"/>
        <v>0</v>
      </c>
      <c r="I39" s="23"/>
      <c r="J39" s="23"/>
      <c r="K39" s="23"/>
      <c r="L39" s="23"/>
      <c r="M39" s="23"/>
      <c r="N39" s="23"/>
      <c r="O39" s="23"/>
      <c r="P39" s="23"/>
      <c r="Q39" s="23"/>
      <c r="R39" s="46"/>
    </row>
    <row r="40" spans="1:18" x14ac:dyDescent="0.35">
      <c r="A40" s="12"/>
      <c r="B40" s="9"/>
      <c r="C40" s="47"/>
      <c r="D40" s="8"/>
      <c r="E40" s="9"/>
      <c r="F40" s="9"/>
      <c r="G40" s="9"/>
      <c r="H40" s="5">
        <f t="shared" si="0"/>
        <v>0</v>
      </c>
      <c r="I40" s="23"/>
      <c r="J40" s="23"/>
      <c r="K40" s="23"/>
      <c r="L40" s="23"/>
      <c r="M40" s="23"/>
      <c r="N40" s="23"/>
      <c r="O40" s="23"/>
      <c r="P40" s="23"/>
      <c r="Q40" s="23"/>
      <c r="R40" s="46"/>
    </row>
    <row r="41" spans="1:18" x14ac:dyDescent="0.35">
      <c r="A41" s="12"/>
      <c r="B41" s="9"/>
      <c r="C41" s="47"/>
      <c r="D41" s="8"/>
      <c r="E41" s="9"/>
      <c r="F41" s="9"/>
      <c r="G41" s="9"/>
      <c r="H41" s="5">
        <f t="shared" si="0"/>
        <v>0</v>
      </c>
      <c r="I41" s="23"/>
      <c r="J41" s="23"/>
      <c r="K41" s="23"/>
      <c r="L41" s="23"/>
      <c r="M41" s="23"/>
      <c r="N41" s="23"/>
      <c r="O41" s="23"/>
      <c r="P41" s="23"/>
      <c r="Q41" s="23"/>
      <c r="R41" s="46"/>
    </row>
    <row r="42" spans="1:18" x14ac:dyDescent="0.35">
      <c r="A42" s="12"/>
      <c r="B42" s="9"/>
      <c r="C42" s="47"/>
      <c r="D42" s="8"/>
      <c r="E42" s="9"/>
      <c r="F42" s="9"/>
      <c r="G42" s="9"/>
      <c r="H42" s="5">
        <f t="shared" si="0"/>
        <v>0</v>
      </c>
      <c r="I42" s="23"/>
      <c r="J42" s="23"/>
      <c r="K42" s="23"/>
      <c r="L42" s="23"/>
      <c r="M42" s="23"/>
      <c r="N42" s="23"/>
      <c r="O42" s="23"/>
      <c r="P42" s="23"/>
      <c r="Q42" s="23"/>
      <c r="R42" s="46"/>
    </row>
    <row r="43" spans="1:18" x14ac:dyDescent="0.35">
      <c r="A43" s="12"/>
      <c r="B43" s="9"/>
      <c r="C43" s="47"/>
      <c r="D43" s="8"/>
      <c r="E43" s="9"/>
      <c r="F43" s="9"/>
      <c r="G43" s="9"/>
      <c r="H43" s="5">
        <f t="shared" si="0"/>
        <v>0</v>
      </c>
      <c r="I43" s="23"/>
      <c r="J43" s="23"/>
      <c r="K43" s="23"/>
      <c r="L43" s="23"/>
      <c r="M43" s="23"/>
      <c r="N43" s="23"/>
      <c r="O43" s="23"/>
      <c r="P43" s="23"/>
      <c r="Q43" s="23"/>
      <c r="R43" s="46"/>
    </row>
    <row r="44" spans="1:18" x14ac:dyDescent="0.35">
      <c r="A44" s="12"/>
      <c r="B44" s="9"/>
      <c r="C44" s="47"/>
      <c r="D44" s="8"/>
      <c r="E44" s="9"/>
      <c r="F44" s="9"/>
      <c r="G44" s="9"/>
      <c r="H44" s="5">
        <f t="shared" si="0"/>
        <v>0</v>
      </c>
      <c r="I44" s="23"/>
      <c r="J44" s="23"/>
      <c r="K44" s="23"/>
      <c r="L44" s="23"/>
      <c r="M44" s="23"/>
      <c r="N44" s="23"/>
      <c r="O44" s="23"/>
      <c r="P44" s="23"/>
      <c r="Q44" s="23"/>
      <c r="R44" s="46"/>
    </row>
    <row r="45" spans="1:18" x14ac:dyDescent="0.35">
      <c r="A45" s="12"/>
      <c r="B45" s="9"/>
      <c r="C45" s="47"/>
      <c r="D45" s="8"/>
      <c r="E45" s="9"/>
      <c r="F45" s="9"/>
      <c r="G45" s="9"/>
      <c r="H45" s="5">
        <f t="shared" si="0"/>
        <v>0</v>
      </c>
      <c r="I45" s="23"/>
      <c r="J45" s="23"/>
      <c r="K45" s="23"/>
      <c r="L45" s="23"/>
      <c r="M45" s="23"/>
      <c r="N45" s="23"/>
      <c r="O45" s="23"/>
      <c r="P45" s="23"/>
      <c r="Q45" s="23"/>
      <c r="R45" s="46"/>
    </row>
    <row r="46" spans="1:18" x14ac:dyDescent="0.35">
      <c r="A46" s="12"/>
      <c r="B46" s="9"/>
      <c r="C46" s="47"/>
      <c r="D46" s="8"/>
      <c r="E46" s="9"/>
      <c r="F46" s="9"/>
      <c r="G46" s="9"/>
      <c r="H46" s="5">
        <f t="shared" si="0"/>
        <v>0</v>
      </c>
      <c r="I46" s="23"/>
      <c r="J46" s="23"/>
      <c r="K46" s="23"/>
      <c r="L46" s="23"/>
      <c r="M46" s="23"/>
      <c r="N46" s="23"/>
      <c r="O46" s="23"/>
      <c r="P46" s="23"/>
      <c r="Q46" s="23"/>
      <c r="R46" s="46"/>
    </row>
    <row r="47" spans="1:18" x14ac:dyDescent="0.35">
      <c r="A47" s="12"/>
      <c r="B47" s="9"/>
      <c r="C47" s="47"/>
      <c r="D47" s="8"/>
      <c r="E47" s="9"/>
      <c r="F47" s="9"/>
      <c r="G47" s="9"/>
      <c r="H47" s="5">
        <f t="shared" si="0"/>
        <v>0</v>
      </c>
      <c r="I47" s="23"/>
      <c r="J47" s="23"/>
      <c r="K47" s="23"/>
      <c r="L47" s="23"/>
      <c r="M47" s="23"/>
      <c r="N47" s="23"/>
      <c r="O47" s="23"/>
      <c r="P47" s="23"/>
      <c r="Q47" s="23"/>
      <c r="R47" s="46"/>
    </row>
    <row r="48" spans="1:18" x14ac:dyDescent="0.35">
      <c r="A48" s="12"/>
      <c r="B48" s="9"/>
      <c r="C48" s="47"/>
      <c r="D48" s="8"/>
      <c r="E48" s="9"/>
      <c r="F48" s="9"/>
      <c r="G48" s="9"/>
      <c r="H48" s="5">
        <f t="shared" si="0"/>
        <v>0</v>
      </c>
      <c r="I48" s="23"/>
      <c r="J48" s="23"/>
      <c r="K48" s="23"/>
      <c r="L48" s="23"/>
      <c r="M48" s="23"/>
      <c r="N48" s="23"/>
      <c r="O48" s="23"/>
      <c r="P48" s="23"/>
      <c r="Q48" s="23"/>
      <c r="R48" s="46"/>
    </row>
    <row r="49" spans="1:18" x14ac:dyDescent="0.35">
      <c r="A49" s="12"/>
      <c r="B49" s="9"/>
      <c r="C49" s="47"/>
      <c r="D49" s="8"/>
      <c r="E49" s="9"/>
      <c r="F49" s="9"/>
      <c r="G49" s="9"/>
      <c r="H49" s="5">
        <f t="shared" si="0"/>
        <v>0</v>
      </c>
      <c r="I49" s="23"/>
      <c r="J49" s="23"/>
      <c r="K49" s="23"/>
      <c r="L49" s="23"/>
      <c r="M49" s="23"/>
      <c r="N49" s="23"/>
      <c r="O49" s="23"/>
      <c r="P49" s="23"/>
      <c r="Q49" s="23"/>
      <c r="R49" s="46"/>
    </row>
    <row r="50" spans="1:18" x14ac:dyDescent="0.35">
      <c r="A50" s="12"/>
      <c r="B50" s="9"/>
      <c r="C50" s="47"/>
      <c r="D50" s="8"/>
      <c r="E50" s="9"/>
      <c r="F50" s="9"/>
      <c r="G50" s="9"/>
      <c r="H50" s="5">
        <f t="shared" si="0"/>
        <v>0</v>
      </c>
      <c r="I50" s="23"/>
      <c r="J50" s="23"/>
      <c r="K50" s="23"/>
      <c r="L50" s="23"/>
      <c r="M50" s="23"/>
      <c r="N50" s="23"/>
      <c r="O50" s="23"/>
      <c r="P50" s="23"/>
      <c r="Q50" s="23"/>
      <c r="R50" s="46"/>
    </row>
    <row r="51" spans="1:18" x14ac:dyDescent="0.35">
      <c r="A51" s="12"/>
      <c r="B51" s="9"/>
      <c r="C51" s="47"/>
      <c r="D51" s="8"/>
      <c r="E51" s="9"/>
      <c r="F51" s="9"/>
      <c r="G51" s="9"/>
      <c r="H51" s="5">
        <f t="shared" si="0"/>
        <v>0</v>
      </c>
      <c r="I51" s="23"/>
      <c r="J51" s="23"/>
      <c r="K51" s="23"/>
      <c r="L51" s="23"/>
      <c r="M51" s="23"/>
      <c r="N51" s="23"/>
      <c r="O51" s="23"/>
      <c r="P51" s="23"/>
      <c r="Q51" s="23"/>
      <c r="R51" s="46"/>
    </row>
    <row r="52" spans="1:18" x14ac:dyDescent="0.35">
      <c r="A52" s="12"/>
      <c r="B52" s="9"/>
      <c r="C52" s="47"/>
      <c r="D52" s="8"/>
      <c r="E52" s="9"/>
      <c r="F52" s="9"/>
      <c r="G52" s="9"/>
      <c r="H52" s="5">
        <f t="shared" si="0"/>
        <v>0</v>
      </c>
      <c r="I52" s="23"/>
      <c r="J52" s="23"/>
      <c r="K52" s="23"/>
      <c r="L52" s="23"/>
      <c r="M52" s="23"/>
      <c r="N52" s="23"/>
      <c r="O52" s="23"/>
      <c r="P52" s="23"/>
      <c r="Q52" s="23"/>
      <c r="R52" s="46"/>
    </row>
    <row r="53" spans="1:18" x14ac:dyDescent="0.35">
      <c r="A53" s="12"/>
      <c r="B53" s="9"/>
      <c r="C53" s="47"/>
      <c r="D53" s="8"/>
      <c r="E53" s="9"/>
      <c r="F53" s="9"/>
      <c r="G53" s="9"/>
      <c r="H53" s="5">
        <f t="shared" si="0"/>
        <v>0</v>
      </c>
      <c r="I53" s="23"/>
      <c r="J53" s="23"/>
      <c r="K53" s="23"/>
      <c r="L53" s="23"/>
      <c r="M53" s="23"/>
      <c r="N53" s="23"/>
      <c r="O53" s="23"/>
      <c r="P53" s="23"/>
      <c r="Q53" s="23"/>
      <c r="R53" s="46"/>
    </row>
    <row r="54" spans="1:18" x14ac:dyDescent="0.35">
      <c r="A54" s="12"/>
      <c r="B54" s="9"/>
      <c r="C54" s="47"/>
      <c r="D54" s="8"/>
      <c r="E54" s="9"/>
      <c r="F54" s="9"/>
      <c r="G54" s="9"/>
      <c r="H54" s="5">
        <f t="shared" si="0"/>
        <v>0</v>
      </c>
      <c r="I54" s="23"/>
      <c r="J54" s="23"/>
      <c r="K54" s="23"/>
      <c r="L54" s="23"/>
      <c r="M54" s="23"/>
      <c r="N54" s="23"/>
      <c r="O54" s="23"/>
      <c r="P54" s="23"/>
      <c r="Q54" s="23"/>
      <c r="R54" s="46"/>
    </row>
    <row r="55" spans="1:18" x14ac:dyDescent="0.35">
      <c r="A55" s="12"/>
      <c r="B55" s="9"/>
      <c r="C55" s="47"/>
      <c r="D55" s="8"/>
      <c r="E55" s="9"/>
      <c r="F55" s="9"/>
      <c r="G55" s="9"/>
      <c r="H55" s="5">
        <f t="shared" si="0"/>
        <v>0</v>
      </c>
      <c r="I55" s="23"/>
      <c r="J55" s="23"/>
      <c r="K55" s="23"/>
      <c r="L55" s="23"/>
      <c r="M55" s="23"/>
      <c r="N55" s="23"/>
      <c r="O55" s="23"/>
      <c r="P55" s="23"/>
      <c r="Q55" s="23"/>
      <c r="R55" s="46"/>
    </row>
    <row r="56" spans="1:18" x14ac:dyDescent="0.35">
      <c r="A56" s="12"/>
      <c r="B56" s="9"/>
      <c r="C56" s="47"/>
      <c r="D56" s="8"/>
      <c r="E56" s="9"/>
      <c r="F56" s="9"/>
      <c r="G56" s="9"/>
      <c r="H56" s="5">
        <f t="shared" si="0"/>
        <v>0</v>
      </c>
      <c r="I56" s="23"/>
      <c r="J56" s="23"/>
      <c r="K56" s="23"/>
      <c r="L56" s="23"/>
      <c r="M56" s="23"/>
      <c r="N56" s="23"/>
      <c r="O56" s="23"/>
      <c r="P56" s="23"/>
      <c r="Q56" s="23"/>
      <c r="R56" s="46"/>
    </row>
    <row r="57" spans="1:18" x14ac:dyDescent="0.35">
      <c r="A57" s="12"/>
      <c r="B57" s="9"/>
      <c r="C57" s="47"/>
      <c r="D57" s="8"/>
      <c r="E57" s="9"/>
      <c r="F57" s="9"/>
      <c r="G57" s="9"/>
      <c r="H57" s="5">
        <f t="shared" si="0"/>
        <v>0</v>
      </c>
      <c r="I57" s="23"/>
      <c r="J57" s="23"/>
      <c r="K57" s="23"/>
      <c r="L57" s="23"/>
      <c r="M57" s="23"/>
      <c r="N57" s="23"/>
      <c r="O57" s="23"/>
      <c r="P57" s="23"/>
      <c r="Q57" s="23"/>
      <c r="R57" s="46"/>
    </row>
    <row r="58" spans="1:18" x14ac:dyDescent="0.35">
      <c r="A58" s="12"/>
      <c r="B58" s="9"/>
      <c r="C58" s="47"/>
      <c r="D58" s="8"/>
      <c r="E58" s="9"/>
      <c r="F58" s="9"/>
      <c r="G58" s="9"/>
      <c r="H58" s="5">
        <f t="shared" si="0"/>
        <v>0</v>
      </c>
      <c r="I58" s="23"/>
      <c r="J58" s="23"/>
      <c r="K58" s="23"/>
      <c r="L58" s="23"/>
      <c r="M58" s="23"/>
      <c r="N58" s="23"/>
      <c r="O58" s="23"/>
      <c r="P58" s="23"/>
      <c r="Q58" s="23"/>
      <c r="R58" s="46"/>
    </row>
    <row r="59" spans="1:18" x14ac:dyDescent="0.35">
      <c r="A59" s="12"/>
      <c r="B59" s="9"/>
      <c r="C59" s="47"/>
      <c r="D59" s="8"/>
      <c r="E59" s="9"/>
      <c r="F59" s="9"/>
      <c r="G59" s="9"/>
      <c r="H59" s="5">
        <f t="shared" si="0"/>
        <v>0</v>
      </c>
      <c r="I59" s="23"/>
      <c r="J59" s="23"/>
      <c r="K59" s="23"/>
      <c r="L59" s="23"/>
      <c r="M59" s="23"/>
      <c r="N59" s="23"/>
      <c r="O59" s="23"/>
      <c r="P59" s="23"/>
      <c r="Q59" s="23"/>
      <c r="R59" s="46"/>
    </row>
    <row r="60" spans="1:18" x14ac:dyDescent="0.35">
      <c r="A60" s="12"/>
      <c r="B60" s="9"/>
      <c r="C60" s="47"/>
      <c r="D60" s="8"/>
      <c r="E60" s="9"/>
      <c r="F60" s="9"/>
      <c r="G60" s="9"/>
      <c r="H60" s="5">
        <f t="shared" si="0"/>
        <v>0</v>
      </c>
      <c r="I60" s="23"/>
      <c r="J60" s="23"/>
      <c r="K60" s="23"/>
      <c r="L60" s="23"/>
      <c r="M60" s="23"/>
      <c r="N60" s="23"/>
      <c r="O60" s="23"/>
      <c r="P60" s="23"/>
      <c r="Q60" s="23"/>
      <c r="R60" s="46"/>
    </row>
    <row r="61" spans="1:18" x14ac:dyDescent="0.35">
      <c r="A61" s="12"/>
      <c r="B61" s="9"/>
      <c r="C61" s="47"/>
      <c r="D61" s="8"/>
      <c r="E61" s="9"/>
      <c r="F61" s="9"/>
      <c r="G61" s="9"/>
      <c r="H61" s="5">
        <f t="shared" si="0"/>
        <v>0</v>
      </c>
      <c r="I61" s="23"/>
      <c r="J61" s="23"/>
      <c r="K61" s="23"/>
      <c r="L61" s="23"/>
      <c r="M61" s="23"/>
      <c r="N61" s="23"/>
      <c r="O61" s="23"/>
      <c r="P61" s="23"/>
      <c r="Q61" s="23"/>
      <c r="R61" s="46"/>
    </row>
    <row r="62" spans="1:18" x14ac:dyDescent="0.35">
      <c r="A62" s="12"/>
      <c r="B62" s="9"/>
      <c r="C62" s="47"/>
      <c r="D62" s="8"/>
      <c r="E62" s="9"/>
      <c r="F62" s="9"/>
      <c r="G62" s="9"/>
      <c r="H62" s="5">
        <f t="shared" si="0"/>
        <v>0</v>
      </c>
      <c r="I62" s="23"/>
      <c r="J62" s="23"/>
      <c r="K62" s="23"/>
      <c r="L62" s="23"/>
      <c r="M62" s="23"/>
      <c r="N62" s="23"/>
      <c r="O62" s="23"/>
      <c r="P62" s="23"/>
      <c r="Q62" s="23"/>
      <c r="R62" s="46"/>
    </row>
    <row r="63" spans="1:18" x14ac:dyDescent="0.35">
      <c r="A63" s="12"/>
      <c r="B63" s="9"/>
      <c r="C63" s="47"/>
      <c r="D63" s="8"/>
      <c r="E63" s="9"/>
      <c r="F63" s="9"/>
      <c r="G63" s="9"/>
      <c r="H63" s="5">
        <f t="shared" si="0"/>
        <v>0</v>
      </c>
      <c r="I63" s="23"/>
      <c r="J63" s="23"/>
      <c r="K63" s="23"/>
      <c r="L63" s="23"/>
      <c r="M63" s="23"/>
      <c r="N63" s="23"/>
      <c r="O63" s="23"/>
      <c r="P63" s="23"/>
      <c r="Q63" s="23"/>
      <c r="R63" s="46"/>
    </row>
    <row r="64" spans="1:18" x14ac:dyDescent="0.35">
      <c r="A64" s="12"/>
      <c r="B64" s="9"/>
      <c r="C64" s="47"/>
      <c r="D64" s="8"/>
      <c r="E64" s="9"/>
      <c r="F64" s="9"/>
      <c r="G64" s="9"/>
      <c r="H64" s="5">
        <f t="shared" si="0"/>
        <v>0</v>
      </c>
      <c r="I64" s="23"/>
      <c r="J64" s="23"/>
      <c r="K64" s="23"/>
      <c r="L64" s="23"/>
      <c r="M64" s="23"/>
      <c r="N64" s="23"/>
      <c r="O64" s="23"/>
      <c r="P64" s="23"/>
      <c r="Q64" s="23"/>
      <c r="R64" s="46"/>
    </row>
    <row r="65" spans="1:18" x14ac:dyDescent="0.35">
      <c r="A65" s="12"/>
      <c r="B65" s="9"/>
      <c r="C65" s="47"/>
      <c r="D65" s="8"/>
      <c r="E65" s="9"/>
      <c r="F65" s="9"/>
      <c r="G65" s="9"/>
      <c r="H65" s="5">
        <f t="shared" si="0"/>
        <v>0</v>
      </c>
      <c r="I65" s="23"/>
      <c r="J65" s="23"/>
      <c r="K65" s="23"/>
      <c r="L65" s="23"/>
      <c r="M65" s="23"/>
      <c r="N65" s="23"/>
      <c r="O65" s="23"/>
      <c r="P65" s="23"/>
      <c r="Q65" s="23"/>
      <c r="R65" s="46"/>
    </row>
    <row r="66" spans="1:18" x14ac:dyDescent="0.35">
      <c r="A66" s="12"/>
      <c r="B66" s="9"/>
      <c r="C66" s="47"/>
      <c r="D66" s="8"/>
      <c r="E66" s="9"/>
      <c r="F66" s="9"/>
      <c r="G66" s="9"/>
      <c r="H66" s="5">
        <f t="shared" si="0"/>
        <v>0</v>
      </c>
      <c r="I66" s="23"/>
      <c r="J66" s="23"/>
      <c r="K66" s="23"/>
      <c r="L66" s="23"/>
      <c r="M66" s="23"/>
      <c r="N66" s="23"/>
      <c r="O66" s="23"/>
      <c r="P66" s="23"/>
      <c r="Q66" s="23"/>
      <c r="R66" s="46"/>
    </row>
    <row r="67" spans="1:18" x14ac:dyDescent="0.35">
      <c r="A67" s="12"/>
      <c r="B67" s="9"/>
      <c r="C67" s="47"/>
      <c r="D67" s="8"/>
      <c r="E67" s="9"/>
      <c r="F67" s="9"/>
      <c r="G67" s="9"/>
      <c r="H67" s="5">
        <f t="shared" si="0"/>
        <v>0</v>
      </c>
      <c r="I67" s="23"/>
      <c r="J67" s="23"/>
      <c r="K67" s="23"/>
      <c r="L67" s="23"/>
      <c r="M67" s="23"/>
      <c r="N67" s="23"/>
      <c r="O67" s="23"/>
      <c r="P67" s="23"/>
      <c r="Q67" s="23"/>
      <c r="R67" s="46"/>
    </row>
    <row r="68" spans="1:18" x14ac:dyDescent="0.35">
      <c r="A68" s="12"/>
      <c r="B68" s="9"/>
      <c r="C68" s="47"/>
      <c r="D68" s="8"/>
      <c r="E68" s="9"/>
      <c r="F68" s="9"/>
      <c r="G68" s="9"/>
      <c r="H68" s="5">
        <f t="shared" si="0"/>
        <v>0</v>
      </c>
      <c r="I68" s="23"/>
      <c r="J68" s="23"/>
      <c r="K68" s="23"/>
      <c r="L68" s="23"/>
      <c r="M68" s="23"/>
      <c r="N68" s="23"/>
      <c r="O68" s="23"/>
      <c r="P68" s="23"/>
      <c r="Q68" s="23"/>
      <c r="R68" s="46"/>
    </row>
    <row r="69" spans="1:18" x14ac:dyDescent="0.35">
      <c r="A69" s="12"/>
      <c r="B69" s="9"/>
      <c r="C69" s="47"/>
      <c r="D69" s="8"/>
      <c r="E69" s="9"/>
      <c r="F69" s="9"/>
      <c r="G69" s="9"/>
      <c r="H69" s="5">
        <f t="shared" si="0"/>
        <v>0</v>
      </c>
      <c r="I69" s="23"/>
      <c r="J69" s="23"/>
      <c r="K69" s="23"/>
      <c r="L69" s="23"/>
      <c r="M69" s="23"/>
      <c r="N69" s="23"/>
      <c r="O69" s="23"/>
      <c r="P69" s="23"/>
      <c r="Q69" s="23"/>
      <c r="R69" s="46"/>
    </row>
    <row r="70" spans="1:18" x14ac:dyDescent="0.35">
      <c r="A70" s="12"/>
      <c r="B70" s="9"/>
      <c r="C70" s="47"/>
      <c r="D70" s="8"/>
      <c r="E70" s="9"/>
      <c r="F70" s="9"/>
      <c r="G70" s="9"/>
      <c r="H70" s="5">
        <f t="shared" si="0"/>
        <v>0</v>
      </c>
      <c r="I70" s="23"/>
      <c r="J70" s="23"/>
      <c r="K70" s="23"/>
      <c r="L70" s="23"/>
      <c r="M70" s="23"/>
      <c r="N70" s="23"/>
      <c r="O70" s="23"/>
      <c r="P70" s="23"/>
      <c r="Q70" s="23"/>
      <c r="R70" s="46"/>
    </row>
    <row r="71" spans="1:18" x14ac:dyDescent="0.35">
      <c r="A71" s="12"/>
      <c r="B71" s="9"/>
      <c r="C71" s="47"/>
      <c r="D71" s="8"/>
      <c r="E71" s="9"/>
      <c r="F71" s="9"/>
      <c r="G71" s="9"/>
      <c r="H71" s="5">
        <f t="shared" si="0"/>
        <v>0</v>
      </c>
      <c r="I71" s="23"/>
      <c r="J71" s="23"/>
      <c r="K71" s="23"/>
      <c r="L71" s="23"/>
      <c r="M71" s="23"/>
      <c r="N71" s="23"/>
      <c r="O71" s="23"/>
      <c r="P71" s="23"/>
      <c r="Q71" s="23"/>
      <c r="R71" s="46"/>
    </row>
    <row r="72" spans="1:18" x14ac:dyDescent="0.35">
      <c r="A72" s="12"/>
      <c r="B72" s="9"/>
      <c r="C72" s="47"/>
      <c r="D72" s="8"/>
      <c r="E72" s="9"/>
      <c r="F72" s="9"/>
      <c r="G72" s="9"/>
      <c r="H72" s="5">
        <f t="shared" si="0"/>
        <v>0</v>
      </c>
      <c r="I72" s="23"/>
      <c r="J72" s="23"/>
      <c r="K72" s="23"/>
      <c r="L72" s="23"/>
      <c r="M72" s="23"/>
      <c r="N72" s="23"/>
      <c r="O72" s="23"/>
      <c r="P72" s="23"/>
      <c r="Q72" s="23"/>
      <c r="R72" s="46"/>
    </row>
    <row r="73" spans="1:18" x14ac:dyDescent="0.35">
      <c r="A73" s="12"/>
      <c r="B73" s="9"/>
      <c r="C73" s="47"/>
      <c r="D73" s="8"/>
      <c r="E73" s="9"/>
      <c r="F73" s="9"/>
      <c r="G73" s="9"/>
      <c r="H73" s="5">
        <f t="shared" ref="H73:H100" si="1">G73*F73</f>
        <v>0</v>
      </c>
      <c r="I73" s="23"/>
      <c r="J73" s="23"/>
      <c r="K73" s="23"/>
      <c r="L73" s="23"/>
      <c r="M73" s="23"/>
      <c r="N73" s="23"/>
      <c r="O73" s="23"/>
      <c r="P73" s="23"/>
      <c r="Q73" s="23"/>
      <c r="R73" s="46"/>
    </row>
    <row r="74" spans="1:18" x14ac:dyDescent="0.35">
      <c r="A74" s="12"/>
      <c r="B74" s="9"/>
      <c r="C74" s="47"/>
      <c r="D74" s="8"/>
      <c r="E74" s="9"/>
      <c r="F74" s="9"/>
      <c r="G74" s="9"/>
      <c r="H74" s="5">
        <f t="shared" si="1"/>
        <v>0</v>
      </c>
      <c r="I74" s="23"/>
      <c r="J74" s="23"/>
      <c r="K74" s="23"/>
      <c r="L74" s="23"/>
      <c r="M74" s="23"/>
      <c r="N74" s="23"/>
      <c r="O74" s="23"/>
      <c r="P74" s="23"/>
      <c r="Q74" s="23"/>
      <c r="R74" s="46"/>
    </row>
    <row r="75" spans="1:18" x14ac:dyDescent="0.35">
      <c r="A75" s="12"/>
      <c r="B75" s="9"/>
      <c r="C75" s="47"/>
      <c r="D75" s="8"/>
      <c r="E75" s="9"/>
      <c r="F75" s="9"/>
      <c r="G75" s="9"/>
      <c r="H75" s="5">
        <f t="shared" si="1"/>
        <v>0</v>
      </c>
      <c r="I75" s="23"/>
      <c r="J75" s="23"/>
      <c r="K75" s="23"/>
      <c r="L75" s="23"/>
      <c r="M75" s="23"/>
      <c r="N75" s="23"/>
      <c r="O75" s="23"/>
      <c r="P75" s="23"/>
      <c r="Q75" s="23"/>
      <c r="R75" s="46"/>
    </row>
    <row r="76" spans="1:18" x14ac:dyDescent="0.35">
      <c r="A76" s="12"/>
      <c r="B76" s="9"/>
      <c r="C76" s="47"/>
      <c r="D76" s="8"/>
      <c r="E76" s="9"/>
      <c r="F76" s="9"/>
      <c r="G76" s="9"/>
      <c r="H76" s="5">
        <f t="shared" si="1"/>
        <v>0</v>
      </c>
      <c r="I76" s="23"/>
      <c r="J76" s="23"/>
      <c r="K76" s="23"/>
      <c r="L76" s="23"/>
      <c r="M76" s="23"/>
      <c r="N76" s="23"/>
      <c r="O76" s="23"/>
      <c r="P76" s="23"/>
      <c r="Q76" s="23"/>
      <c r="R76" s="46"/>
    </row>
    <row r="77" spans="1:18" x14ac:dyDescent="0.35">
      <c r="A77" s="12"/>
      <c r="B77" s="9"/>
      <c r="C77" s="47"/>
      <c r="D77" s="8"/>
      <c r="E77" s="9"/>
      <c r="F77" s="9"/>
      <c r="G77" s="9"/>
      <c r="H77" s="5">
        <f t="shared" si="1"/>
        <v>0</v>
      </c>
      <c r="I77" s="23"/>
      <c r="J77" s="23"/>
      <c r="K77" s="23"/>
      <c r="L77" s="23"/>
      <c r="M77" s="23"/>
      <c r="N77" s="23"/>
      <c r="O77" s="23"/>
      <c r="P77" s="23"/>
      <c r="Q77" s="23"/>
      <c r="R77" s="46"/>
    </row>
    <row r="78" spans="1:18" x14ac:dyDescent="0.35">
      <c r="A78" s="12"/>
      <c r="B78" s="9"/>
      <c r="C78" s="47"/>
      <c r="D78" s="8"/>
      <c r="E78" s="9"/>
      <c r="F78" s="9"/>
      <c r="G78" s="9"/>
      <c r="H78" s="5">
        <f t="shared" si="1"/>
        <v>0</v>
      </c>
      <c r="I78" s="23"/>
      <c r="J78" s="23"/>
      <c r="K78" s="23"/>
      <c r="L78" s="23"/>
      <c r="M78" s="23"/>
      <c r="N78" s="23"/>
      <c r="O78" s="23"/>
      <c r="P78" s="23"/>
      <c r="Q78" s="23"/>
      <c r="R78" s="46"/>
    </row>
    <row r="79" spans="1:18" x14ac:dyDescent="0.35">
      <c r="A79" s="12"/>
      <c r="B79" s="9"/>
      <c r="C79" s="47"/>
      <c r="D79" s="8"/>
      <c r="E79" s="9"/>
      <c r="F79" s="9"/>
      <c r="G79" s="9"/>
      <c r="H79" s="5">
        <f t="shared" si="1"/>
        <v>0</v>
      </c>
      <c r="I79" s="23"/>
      <c r="J79" s="23"/>
      <c r="K79" s="23"/>
      <c r="L79" s="23"/>
      <c r="M79" s="23"/>
      <c r="N79" s="23"/>
      <c r="O79" s="23"/>
      <c r="P79" s="23"/>
      <c r="Q79" s="23"/>
      <c r="R79" s="46"/>
    </row>
    <row r="80" spans="1:18" x14ac:dyDescent="0.35">
      <c r="A80" s="12"/>
      <c r="B80" s="9"/>
      <c r="C80" s="47"/>
      <c r="D80" s="8"/>
      <c r="E80" s="9"/>
      <c r="F80" s="9"/>
      <c r="G80" s="9"/>
      <c r="H80" s="5">
        <f t="shared" si="1"/>
        <v>0</v>
      </c>
      <c r="I80" s="23"/>
      <c r="J80" s="23"/>
      <c r="K80" s="23"/>
      <c r="L80" s="23"/>
      <c r="M80" s="23"/>
      <c r="N80" s="23"/>
      <c r="O80" s="23"/>
      <c r="P80" s="23"/>
      <c r="Q80" s="23"/>
      <c r="R80" s="46"/>
    </row>
    <row r="81" spans="1:18" x14ac:dyDescent="0.35">
      <c r="A81" s="12"/>
      <c r="B81" s="9"/>
      <c r="C81" s="47"/>
      <c r="D81" s="8"/>
      <c r="E81" s="9"/>
      <c r="F81" s="9"/>
      <c r="G81" s="9"/>
      <c r="H81" s="5">
        <f t="shared" si="1"/>
        <v>0</v>
      </c>
      <c r="I81" s="23"/>
      <c r="J81" s="23"/>
      <c r="K81" s="23"/>
      <c r="L81" s="23"/>
      <c r="M81" s="23"/>
      <c r="N81" s="23"/>
      <c r="O81" s="23"/>
      <c r="P81" s="23"/>
      <c r="Q81" s="23"/>
      <c r="R81" s="46"/>
    </row>
    <row r="82" spans="1:18" x14ac:dyDescent="0.35">
      <c r="A82" s="12"/>
      <c r="B82" s="9"/>
      <c r="C82" s="47"/>
      <c r="D82" s="8"/>
      <c r="E82" s="9"/>
      <c r="F82" s="9"/>
      <c r="G82" s="9"/>
      <c r="H82" s="5">
        <f t="shared" si="1"/>
        <v>0</v>
      </c>
      <c r="I82" s="23"/>
      <c r="J82" s="23"/>
      <c r="K82" s="23"/>
      <c r="L82" s="23"/>
      <c r="M82" s="23"/>
      <c r="N82" s="23"/>
      <c r="O82" s="23"/>
      <c r="P82" s="23"/>
      <c r="Q82" s="23"/>
      <c r="R82" s="46"/>
    </row>
    <row r="83" spans="1:18" x14ac:dyDescent="0.35">
      <c r="A83" s="12"/>
      <c r="B83" s="9"/>
      <c r="C83" s="47"/>
      <c r="D83" s="8"/>
      <c r="E83" s="9"/>
      <c r="F83" s="9"/>
      <c r="G83" s="9"/>
      <c r="H83" s="5">
        <f t="shared" si="1"/>
        <v>0</v>
      </c>
      <c r="I83" s="23"/>
      <c r="J83" s="23"/>
      <c r="K83" s="23"/>
      <c r="L83" s="23"/>
      <c r="M83" s="23"/>
      <c r="N83" s="23"/>
      <c r="O83" s="23"/>
      <c r="P83" s="23"/>
      <c r="Q83" s="23"/>
      <c r="R83" s="46"/>
    </row>
    <row r="84" spans="1:18" x14ac:dyDescent="0.35">
      <c r="A84" s="12"/>
      <c r="B84" s="9"/>
      <c r="C84" s="47"/>
      <c r="D84" s="8"/>
      <c r="E84" s="9"/>
      <c r="F84" s="9"/>
      <c r="G84" s="9"/>
      <c r="H84" s="5">
        <f t="shared" si="1"/>
        <v>0</v>
      </c>
      <c r="I84" s="23"/>
      <c r="J84" s="23"/>
      <c r="K84" s="23"/>
      <c r="L84" s="23"/>
      <c r="M84" s="23"/>
      <c r="N84" s="23"/>
      <c r="O84" s="23"/>
      <c r="P84" s="23"/>
      <c r="Q84" s="23"/>
      <c r="R84" s="46"/>
    </row>
    <row r="85" spans="1:18" x14ac:dyDescent="0.35">
      <c r="A85" s="12"/>
      <c r="B85" s="9"/>
      <c r="C85" s="47"/>
      <c r="D85" s="8"/>
      <c r="E85" s="9"/>
      <c r="F85" s="9"/>
      <c r="G85" s="9"/>
      <c r="H85" s="5">
        <f t="shared" si="1"/>
        <v>0</v>
      </c>
      <c r="I85" s="23"/>
      <c r="J85" s="23"/>
      <c r="K85" s="23"/>
      <c r="L85" s="23"/>
      <c r="M85" s="23"/>
      <c r="N85" s="23"/>
      <c r="O85" s="23"/>
      <c r="P85" s="23"/>
      <c r="Q85" s="23"/>
      <c r="R85" s="46"/>
    </row>
    <row r="86" spans="1:18" x14ac:dyDescent="0.35">
      <c r="A86" s="12"/>
      <c r="B86" s="9"/>
      <c r="C86" s="47"/>
      <c r="D86" s="8"/>
      <c r="E86" s="9"/>
      <c r="F86" s="9"/>
      <c r="G86" s="9"/>
      <c r="H86" s="5">
        <f t="shared" si="1"/>
        <v>0</v>
      </c>
      <c r="I86" s="23"/>
      <c r="J86" s="23"/>
      <c r="K86" s="23"/>
      <c r="L86" s="23"/>
      <c r="M86" s="23"/>
      <c r="N86" s="23"/>
      <c r="O86" s="23"/>
      <c r="P86" s="23"/>
      <c r="Q86" s="23"/>
      <c r="R86" s="46"/>
    </row>
    <row r="87" spans="1:18" x14ac:dyDescent="0.35">
      <c r="A87" s="12"/>
      <c r="B87" s="9"/>
      <c r="C87" s="47"/>
      <c r="D87" s="8"/>
      <c r="E87" s="9"/>
      <c r="F87" s="9"/>
      <c r="G87" s="9"/>
      <c r="H87" s="5">
        <f t="shared" si="1"/>
        <v>0</v>
      </c>
      <c r="I87" s="23"/>
      <c r="J87" s="23"/>
      <c r="K87" s="23"/>
      <c r="L87" s="23"/>
      <c r="M87" s="23"/>
      <c r="N87" s="23"/>
      <c r="O87" s="23"/>
      <c r="P87" s="23"/>
      <c r="Q87" s="23"/>
      <c r="R87" s="46"/>
    </row>
    <row r="88" spans="1:18" x14ac:dyDescent="0.35">
      <c r="A88" s="12"/>
      <c r="B88" s="9"/>
      <c r="C88" s="47"/>
      <c r="D88" s="8"/>
      <c r="E88" s="9"/>
      <c r="F88" s="9"/>
      <c r="G88" s="9"/>
      <c r="H88" s="5">
        <f t="shared" si="1"/>
        <v>0</v>
      </c>
      <c r="I88" s="23"/>
      <c r="J88" s="23"/>
      <c r="K88" s="23"/>
      <c r="L88" s="23"/>
      <c r="M88" s="23"/>
      <c r="N88" s="23"/>
      <c r="O88" s="23"/>
      <c r="P88" s="23"/>
      <c r="Q88" s="23"/>
      <c r="R88" s="46"/>
    </row>
    <row r="89" spans="1:18" x14ac:dyDescent="0.35">
      <c r="A89" s="12"/>
      <c r="B89" s="9"/>
      <c r="C89" s="47"/>
      <c r="D89" s="8"/>
      <c r="E89" s="9"/>
      <c r="F89" s="9"/>
      <c r="G89" s="9"/>
      <c r="H89" s="5">
        <f t="shared" si="1"/>
        <v>0</v>
      </c>
      <c r="I89" s="23"/>
      <c r="J89" s="23"/>
      <c r="K89" s="23"/>
      <c r="L89" s="23"/>
      <c r="M89" s="23"/>
      <c r="N89" s="23"/>
      <c r="O89" s="23"/>
      <c r="P89" s="23"/>
      <c r="Q89" s="23"/>
      <c r="R89" s="46"/>
    </row>
    <row r="90" spans="1:18" x14ac:dyDescent="0.35">
      <c r="A90" s="12"/>
      <c r="B90" s="9"/>
      <c r="C90" s="47"/>
      <c r="D90" s="8"/>
      <c r="E90" s="9"/>
      <c r="F90" s="9"/>
      <c r="G90" s="9"/>
      <c r="H90" s="5">
        <f t="shared" si="1"/>
        <v>0</v>
      </c>
      <c r="I90" s="23"/>
      <c r="J90" s="23"/>
      <c r="K90" s="23"/>
      <c r="L90" s="23"/>
      <c r="M90" s="23"/>
      <c r="N90" s="23"/>
      <c r="O90" s="23"/>
      <c r="P90" s="23"/>
      <c r="Q90" s="23"/>
      <c r="R90" s="46"/>
    </row>
    <row r="91" spans="1:18" x14ac:dyDescent="0.35">
      <c r="A91" s="12"/>
      <c r="B91" s="9"/>
      <c r="C91" s="47"/>
      <c r="D91" s="8"/>
      <c r="E91" s="9"/>
      <c r="F91" s="9"/>
      <c r="G91" s="9"/>
      <c r="H91" s="5">
        <f t="shared" si="1"/>
        <v>0</v>
      </c>
      <c r="I91" s="23"/>
      <c r="J91" s="23"/>
      <c r="K91" s="23"/>
      <c r="L91" s="23"/>
      <c r="M91" s="23"/>
      <c r="N91" s="23"/>
      <c r="O91" s="23"/>
      <c r="P91" s="23"/>
      <c r="Q91" s="23"/>
      <c r="R91" s="46"/>
    </row>
    <row r="92" spans="1:18" x14ac:dyDescent="0.35">
      <c r="A92" s="12"/>
      <c r="B92" s="9"/>
      <c r="C92" s="47"/>
      <c r="D92" s="8"/>
      <c r="E92" s="9"/>
      <c r="F92" s="9"/>
      <c r="G92" s="9"/>
      <c r="H92" s="5">
        <f t="shared" si="1"/>
        <v>0</v>
      </c>
      <c r="I92" s="23"/>
      <c r="J92" s="23"/>
      <c r="K92" s="23"/>
      <c r="L92" s="23"/>
      <c r="M92" s="23"/>
      <c r="N92" s="23"/>
      <c r="O92" s="23"/>
      <c r="P92" s="23"/>
      <c r="Q92" s="23"/>
      <c r="R92" s="46"/>
    </row>
    <row r="93" spans="1:18" x14ac:dyDescent="0.35">
      <c r="A93" s="12"/>
      <c r="B93" s="9"/>
      <c r="C93" s="47"/>
      <c r="D93" s="8"/>
      <c r="E93" s="9"/>
      <c r="F93" s="9"/>
      <c r="G93" s="9"/>
      <c r="H93" s="5">
        <f t="shared" si="1"/>
        <v>0</v>
      </c>
      <c r="I93" s="23"/>
      <c r="J93" s="23"/>
      <c r="K93" s="23"/>
      <c r="L93" s="23"/>
      <c r="M93" s="23"/>
      <c r="N93" s="23"/>
      <c r="O93" s="23"/>
      <c r="P93" s="23"/>
      <c r="Q93" s="23"/>
      <c r="R93" s="46"/>
    </row>
    <row r="94" spans="1:18" x14ac:dyDescent="0.35">
      <c r="A94" s="12"/>
      <c r="B94" s="9"/>
      <c r="C94" s="47"/>
      <c r="D94" s="8"/>
      <c r="E94" s="9"/>
      <c r="F94" s="9"/>
      <c r="G94" s="9"/>
      <c r="H94" s="5">
        <f t="shared" si="1"/>
        <v>0</v>
      </c>
      <c r="I94" s="23"/>
      <c r="J94" s="23"/>
      <c r="K94" s="23"/>
      <c r="L94" s="23"/>
      <c r="M94" s="23"/>
      <c r="N94" s="23"/>
      <c r="O94" s="23"/>
      <c r="P94" s="23"/>
      <c r="Q94" s="23"/>
      <c r="R94" s="46"/>
    </row>
    <row r="95" spans="1:18" x14ac:dyDescent="0.35">
      <c r="A95" s="12"/>
      <c r="B95" s="9"/>
      <c r="C95" s="47"/>
      <c r="D95" s="8"/>
      <c r="E95" s="9"/>
      <c r="F95" s="9"/>
      <c r="G95" s="9"/>
      <c r="H95" s="5">
        <f t="shared" si="1"/>
        <v>0</v>
      </c>
      <c r="I95" s="23"/>
      <c r="J95" s="23"/>
      <c r="K95" s="23"/>
      <c r="L95" s="23"/>
      <c r="M95" s="23"/>
      <c r="N95" s="23"/>
      <c r="O95" s="23"/>
      <c r="P95" s="23"/>
      <c r="Q95" s="23"/>
      <c r="R95" s="46"/>
    </row>
    <row r="96" spans="1:18" x14ac:dyDescent="0.35">
      <c r="A96" s="12"/>
      <c r="B96" s="9"/>
      <c r="C96" s="47"/>
      <c r="D96" s="8"/>
      <c r="E96" s="9"/>
      <c r="F96" s="9"/>
      <c r="G96" s="9"/>
      <c r="H96" s="5">
        <f t="shared" si="1"/>
        <v>0</v>
      </c>
      <c r="I96" s="23"/>
      <c r="J96" s="23"/>
      <c r="K96" s="23"/>
      <c r="L96" s="23"/>
      <c r="M96" s="23"/>
      <c r="N96" s="23"/>
      <c r="O96" s="23"/>
      <c r="P96" s="23"/>
      <c r="Q96" s="23"/>
      <c r="R96" s="46"/>
    </row>
    <row r="97" spans="1:18" x14ac:dyDescent="0.35">
      <c r="A97" s="12"/>
      <c r="B97" s="9"/>
      <c r="C97" s="47"/>
      <c r="D97" s="8"/>
      <c r="E97" s="9"/>
      <c r="F97" s="9"/>
      <c r="G97" s="9"/>
      <c r="H97" s="5">
        <f t="shared" si="1"/>
        <v>0</v>
      </c>
      <c r="I97" s="23"/>
      <c r="J97" s="23"/>
      <c r="K97" s="23"/>
      <c r="L97" s="23"/>
      <c r="M97" s="23"/>
      <c r="N97" s="23"/>
      <c r="O97" s="23"/>
      <c r="P97" s="23"/>
      <c r="Q97" s="23"/>
      <c r="R97" s="46"/>
    </row>
    <row r="98" spans="1:18" x14ac:dyDescent="0.35">
      <c r="A98" s="12"/>
      <c r="B98" s="9"/>
      <c r="C98" s="47"/>
      <c r="D98" s="8"/>
      <c r="E98" s="9"/>
      <c r="F98" s="9"/>
      <c r="G98" s="9"/>
      <c r="H98" s="5">
        <f t="shared" si="1"/>
        <v>0</v>
      </c>
      <c r="I98" s="23"/>
      <c r="J98" s="23"/>
      <c r="K98" s="23"/>
      <c r="L98" s="23"/>
      <c r="M98" s="23"/>
      <c r="N98" s="23"/>
      <c r="O98" s="23"/>
      <c r="P98" s="23"/>
      <c r="Q98" s="23"/>
      <c r="R98" s="46"/>
    </row>
    <row r="99" spans="1:18" x14ac:dyDescent="0.35">
      <c r="A99" s="12"/>
      <c r="B99" s="9"/>
      <c r="C99" s="47"/>
      <c r="D99" s="8"/>
      <c r="E99" s="9"/>
      <c r="F99" s="9"/>
      <c r="G99" s="9"/>
      <c r="H99" s="5">
        <f t="shared" si="1"/>
        <v>0</v>
      </c>
      <c r="I99" s="23"/>
      <c r="J99" s="23"/>
      <c r="K99" s="23"/>
      <c r="L99" s="23"/>
      <c r="M99" s="23"/>
      <c r="N99" s="23"/>
      <c r="O99" s="23"/>
      <c r="P99" s="23"/>
      <c r="Q99" s="23"/>
      <c r="R99" s="46"/>
    </row>
    <row r="100" spans="1:18" x14ac:dyDescent="0.35">
      <c r="A100" s="12"/>
      <c r="B100" s="9"/>
      <c r="C100" s="47"/>
      <c r="D100" s="8"/>
      <c r="E100" s="9"/>
      <c r="F100" s="9"/>
      <c r="G100" s="9"/>
      <c r="H100" s="5">
        <f t="shared" si="1"/>
        <v>0</v>
      </c>
      <c r="I100" s="23"/>
      <c r="J100" s="23"/>
      <c r="K100" s="23"/>
      <c r="L100" s="23"/>
      <c r="M100" s="23"/>
      <c r="N100" s="23"/>
      <c r="O100" s="23"/>
      <c r="P100" s="23"/>
      <c r="Q100" s="23"/>
      <c r="R100" s="46"/>
    </row>
  </sheetData>
  <sheetProtection algorithmName="SHA-512" hashValue="GZLZQm6CTkToH8sSc+8lFiyZ8YWipdcHNnwatUyXTKUqlv96Fwlp0AmE7wiRCBVZ6D96jcERJgo3AvxHUgct9Q==" saltValue="tPa6ynr4zQBoVwE+RP8nNg==" spinCount="100000" sheet="1" objects="1" scenarios="1"/>
  <mergeCells count="10">
    <mergeCell ref="R2:R5"/>
    <mergeCell ref="D6:D7"/>
    <mergeCell ref="A6:A7"/>
    <mergeCell ref="C6:C7"/>
    <mergeCell ref="B6:B7"/>
    <mergeCell ref="R6:R7"/>
    <mergeCell ref="H6:H7"/>
    <mergeCell ref="G6:G7"/>
    <mergeCell ref="F6:F7"/>
    <mergeCell ref="E6:E7"/>
  </mergeCells>
  <dataValidations count="1">
    <dataValidation type="list" allowBlank="1" showInputMessage="1" showErrorMessage="1" sqref="B1 D2 D8:D100" xr:uid="{00000000-0002-0000-0000-000000000000}">
      <formula1>$A$1:$F$1</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61"/>
  <sheetViews>
    <sheetView topLeftCell="D1" zoomScaleNormal="100" workbookViewId="0">
      <selection activeCell="F1" sqref="F1"/>
    </sheetView>
  </sheetViews>
  <sheetFormatPr defaultColWidth="8.81640625" defaultRowHeight="14.5" x14ac:dyDescent="0.35"/>
  <cols>
    <col min="1" max="1" width="13.1796875" bestFit="1" customWidth="1"/>
    <col min="2" max="2" width="23.1796875" bestFit="1" customWidth="1"/>
    <col min="3" max="3" width="23.7265625" bestFit="1" customWidth="1"/>
    <col min="4" max="4" width="28.1796875" customWidth="1"/>
    <col min="5" max="5" width="28.1796875" bestFit="1" customWidth="1"/>
    <col min="6" max="6" width="15.453125" customWidth="1"/>
    <col min="7" max="7" width="16" customWidth="1"/>
    <col min="8" max="8" width="15.26953125" customWidth="1"/>
    <col min="9" max="9" width="14.453125" customWidth="1"/>
  </cols>
  <sheetData>
    <row r="1" spans="1:19" ht="29" x14ac:dyDescent="0.35">
      <c r="A1" s="48" t="s">
        <v>3</v>
      </c>
      <c r="B1" s="48" t="s">
        <v>63</v>
      </c>
      <c r="C1" s="48" t="s">
        <v>55</v>
      </c>
      <c r="D1" s="48" t="s">
        <v>57</v>
      </c>
      <c r="E1" s="48" t="s">
        <v>58</v>
      </c>
      <c r="F1" s="48" t="s">
        <v>77</v>
      </c>
      <c r="G1" s="48" t="s">
        <v>78</v>
      </c>
      <c r="H1" s="48" t="s">
        <v>82</v>
      </c>
      <c r="I1" s="48" t="s">
        <v>60</v>
      </c>
    </row>
    <row r="2" spans="1:19" ht="15" thickBot="1" x14ac:dyDescent="0.4">
      <c r="A2" s="2">
        <v>1.1000000000000001</v>
      </c>
      <c r="B2" s="6">
        <v>1</v>
      </c>
      <c r="C2" s="2" t="s">
        <v>41</v>
      </c>
      <c r="D2" s="5" t="s">
        <v>37</v>
      </c>
      <c r="E2" s="6">
        <f>SUMIFS(Буџет!H:H,Буџет!A:A,'Финансиски извештај'!A2,Буџет!D:$D,'Финансиски извештај'!D2)</f>
        <v>3900</v>
      </c>
      <c r="F2" s="6">
        <f>SUMIFS('преглед на трошоци'!G:G,'преглед на трошоци'!D:D,'Финансиски извештај'!A2,'преглед на трошоци'!F:F,'Финансиски извештај'!D2,'преглед на трошоци'!C:C,"1")</f>
        <v>1900</v>
      </c>
      <c r="G2" s="6">
        <f>SUMIFS('преглед на трошоци'!G:G,'преглед на трошоци'!D:D,'Финансиски извештај'!A2,'преглед на трошоци'!F:F,'Финансиски извештај'!D2,'преглед на трошоци'!C:C,"2")</f>
        <v>0</v>
      </c>
      <c r="H2" s="6">
        <f>SUMIFS('преглед на трошоци'!G:G,'преглед на трошоци'!D:D,'Финансиски извештај'!A2,'преглед на трошоци'!F:F,'Финансиски извештај'!D2,'преглед на трошоци'!C:C,"3")</f>
        <v>0</v>
      </c>
      <c r="I2" s="6">
        <f>E2-F2-G2-H2</f>
        <v>2000</v>
      </c>
    </row>
    <row r="3" spans="1:19" ht="16" customHeight="1" x14ac:dyDescent="0.35">
      <c r="A3" s="2">
        <v>1.1000000000000001</v>
      </c>
      <c r="B3" s="6">
        <v>1</v>
      </c>
      <c r="C3" s="2" t="s">
        <v>41</v>
      </c>
      <c r="D3" s="5" t="s">
        <v>15</v>
      </c>
      <c r="E3" s="6">
        <f>SUMIFS(Буџет!H:H,Буџет!A:A,'Финансиски извештај'!A3,Буџет!D:$D,'Финансиски извештај'!D3)</f>
        <v>660</v>
      </c>
      <c r="F3" s="6">
        <f>SUMIFS('преглед на трошоци'!G:G,'преглед на трошоци'!D:D,'Финансиски извештај'!A3,'преглед на трошоци'!F:F,'Финансиски извештај'!D3,'преглед на трошоци'!C:C,"1")</f>
        <v>600</v>
      </c>
      <c r="G3" s="6">
        <f>SUMIFS('преглед на трошоци'!G:G,'преглед на трошоци'!D:D,'Финансиски извештај'!A3,'преглед на трошоци'!F:F,'Финансиски извештај'!D3,'преглед на трошоци'!C:C,"2")</f>
        <v>0</v>
      </c>
      <c r="H3" s="6">
        <f>SUMIFS('преглед на трошоци'!G:G,'преглед на трошоци'!D:D,'Финансиски извештај'!A3,'преглед на трошоци'!F:F,'Финансиски извештај'!D3,'преглед на трошоци'!C:C,"3")</f>
        <v>0</v>
      </c>
      <c r="I3" s="6">
        <f t="shared" ref="I3:I13" si="0">E3-F3-G3-H3</f>
        <v>60</v>
      </c>
      <c r="K3" s="59" t="s">
        <v>84</v>
      </c>
      <c r="L3" s="60"/>
      <c r="M3" s="60"/>
      <c r="N3" s="60"/>
      <c r="O3" s="60"/>
      <c r="P3" s="60"/>
      <c r="Q3" s="60"/>
      <c r="R3" s="60"/>
      <c r="S3" s="61"/>
    </row>
    <row r="4" spans="1:19" ht="16" customHeight="1" x14ac:dyDescent="0.35">
      <c r="A4" s="1">
        <v>1.2</v>
      </c>
      <c r="B4" s="6">
        <v>1</v>
      </c>
      <c r="C4" s="1" t="s">
        <v>42</v>
      </c>
      <c r="D4" s="5" t="s">
        <v>37</v>
      </c>
      <c r="E4" s="6">
        <f>SUMIFS(Буџет!H:H,Буџет!A:A,'Финансиски извештај'!A4,Буџет!D:$D,'Финансиски извештај'!D4)</f>
        <v>3900</v>
      </c>
      <c r="F4" s="6">
        <f>SUMIFS('преглед на трошоци'!G:G,'преглед на трошоци'!D:D,'Финансиски извештај'!A4,'преглед на трошоци'!F:F,'Финансиски извештај'!D4,'преглед на трошоци'!C:C,"1")</f>
        <v>0</v>
      </c>
      <c r="G4" s="6">
        <f>SUMIFS('преглед на трошоци'!G:G,'преглед на трошоци'!D:D,'Финансиски извештај'!A4,'преглед на трошоци'!F:F,'Финансиски извештај'!D4,'преглед на трошоци'!C:C,"2")</f>
        <v>0</v>
      </c>
      <c r="H4" s="6">
        <f>SUMIFS('преглед на трошоци'!G:G,'преглед на трошоци'!D:D,'Финансиски извештај'!A4,'преглед на трошоци'!F:F,'Финансиски извештај'!D4,'преглед на трошоци'!C:C,"3")</f>
        <v>0</v>
      </c>
      <c r="I4" s="6">
        <f t="shared" si="0"/>
        <v>3900</v>
      </c>
      <c r="K4" s="62"/>
      <c r="L4" s="63"/>
      <c r="M4" s="63"/>
      <c r="N4" s="63"/>
      <c r="O4" s="63"/>
      <c r="P4" s="63"/>
      <c r="Q4" s="63"/>
      <c r="R4" s="63"/>
      <c r="S4" s="64"/>
    </row>
    <row r="5" spans="1:19" ht="16" customHeight="1" x14ac:dyDescent="0.35">
      <c r="A5" s="1">
        <v>1.2</v>
      </c>
      <c r="B5" s="6">
        <v>1</v>
      </c>
      <c r="C5" s="5" t="s">
        <v>42</v>
      </c>
      <c r="D5" s="5" t="s">
        <v>15</v>
      </c>
      <c r="E5" s="6">
        <f>SUMIFS(Буџет!H:H,Буџет!A:A,'Финансиски извештај'!A5,Буџет!D:$D,'Финансиски извештај'!D5)</f>
        <v>960</v>
      </c>
      <c r="F5" s="6">
        <f>SUMIFS('преглед на трошоци'!G:G,'преглед на трошоци'!D:D,'Финансиски извештај'!A5,'преглед на трошоци'!F:F,'Финансиски извештај'!D5,'преглед на трошоци'!C:C,"1")</f>
        <v>0</v>
      </c>
      <c r="G5" s="6">
        <f>SUMIFS('преглед на трошоци'!G:G,'преглед на трошоци'!D:D,'Финансиски извештај'!A5,'преглед на трошоци'!F:F,'Финансиски извештај'!D5,'преглед на трошоци'!C:C,"2")</f>
        <v>0</v>
      </c>
      <c r="H5" s="6">
        <f>SUMIFS('преглед на трошоци'!G:G,'преглед на трошоци'!D:D,'Финансиски извештај'!A5,'преглед на трошоци'!F:F,'Финансиски извештај'!D5,'преглед на трошоци'!C:C,"3")</f>
        <v>0</v>
      </c>
      <c r="I5" s="6">
        <f t="shared" si="0"/>
        <v>960</v>
      </c>
      <c r="K5" s="62"/>
      <c r="L5" s="63"/>
      <c r="M5" s="63"/>
      <c r="N5" s="63"/>
      <c r="O5" s="63"/>
      <c r="P5" s="63"/>
      <c r="Q5" s="63"/>
      <c r="R5" s="63"/>
      <c r="S5" s="64"/>
    </row>
    <row r="6" spans="1:19" ht="16" customHeight="1" x14ac:dyDescent="0.35">
      <c r="A6" s="1">
        <v>1.3</v>
      </c>
      <c r="B6" s="6">
        <v>1</v>
      </c>
      <c r="C6" s="1" t="s">
        <v>43</v>
      </c>
      <c r="D6" s="5" t="s">
        <v>37</v>
      </c>
      <c r="E6" s="6">
        <f>SUMIFS(Буџет!H:H,Буџет!A:A,'Финансиски извештај'!A6,Буџет!D:$D,'Финансиски извештај'!D6)</f>
        <v>3900</v>
      </c>
      <c r="F6" s="6">
        <f>SUMIFS('преглед на трошоци'!G:G,'преглед на трошоци'!D:D,'Финансиски извештај'!A6,'преглед на трошоци'!F:F,'Финансиски извештај'!D6,'преглед на трошоци'!C:C,"1")</f>
        <v>0</v>
      </c>
      <c r="G6" s="6">
        <f>SUMIFS('преглед на трошоци'!G:G,'преглед на трошоци'!D:D,'Финансиски извештај'!A6,'преглед на трошоци'!F:F,'Финансиски извештај'!D6,'преглед на трошоци'!C:C,"2")</f>
        <v>0</v>
      </c>
      <c r="H6" s="6">
        <f>SUMIFS('преглед на трошоци'!G:G,'преглед на трошоци'!D:D,'Финансиски извештај'!A6,'преглед на трошоци'!F:F,'Финансиски извештај'!D6,'преглед на трошоци'!C:C,"3")</f>
        <v>0</v>
      </c>
      <c r="I6" s="6">
        <f t="shared" si="0"/>
        <v>3900</v>
      </c>
      <c r="K6" s="62"/>
      <c r="L6" s="63"/>
      <c r="M6" s="63"/>
      <c r="N6" s="63"/>
      <c r="O6" s="63"/>
      <c r="P6" s="63"/>
      <c r="Q6" s="63"/>
      <c r="R6" s="63"/>
      <c r="S6" s="64"/>
    </row>
    <row r="7" spans="1:19" ht="16" customHeight="1" x14ac:dyDescent="0.35">
      <c r="A7" s="1">
        <v>1.3</v>
      </c>
      <c r="B7" s="6">
        <v>1</v>
      </c>
      <c r="C7" s="1" t="s">
        <v>43</v>
      </c>
      <c r="D7" s="5" t="s">
        <v>15</v>
      </c>
      <c r="E7" s="6">
        <f>SUMIFS(Буџет!H:H,Буџет!A:A,'Финансиски извештај'!A7,Буџет!D:$D,'Финансиски извештај'!D7)</f>
        <v>660</v>
      </c>
      <c r="F7" s="6">
        <f>SUMIFS('преглед на трошоци'!G:G,'преглед на трошоци'!D:D,'Финансиски извештај'!A7,'преглед на трошоци'!F:F,'Финансиски извештај'!D7,'преглед на трошоци'!C:C,"1")</f>
        <v>0</v>
      </c>
      <c r="G7" s="6">
        <f>SUMIFS('преглед на трошоци'!G:G,'преглед на трошоци'!D:D,'Финансиски извештај'!A7,'преглед на трошоци'!F:F,'Финансиски извештај'!D7,'преглед на трошоци'!C:C,"2")</f>
        <v>0</v>
      </c>
      <c r="H7" s="6">
        <f>SUMIFS('преглед на трошоци'!G:G,'преглед на трошоци'!D:D,'Финансиски извештај'!A7,'преглед на трошоци'!F:F,'Финансиски извештај'!D7,'преглед на трошоци'!C:C,"3")</f>
        <v>0</v>
      </c>
      <c r="I7" s="6">
        <f t="shared" si="0"/>
        <v>660</v>
      </c>
      <c r="K7" s="62"/>
      <c r="L7" s="63"/>
      <c r="M7" s="63"/>
      <c r="N7" s="63"/>
      <c r="O7" s="63"/>
      <c r="P7" s="63"/>
      <c r="Q7" s="63"/>
      <c r="R7" s="63"/>
      <c r="S7" s="64"/>
    </row>
    <row r="8" spans="1:19" ht="15.75" customHeight="1" x14ac:dyDescent="0.35">
      <c r="A8" s="2">
        <v>2.1</v>
      </c>
      <c r="B8" s="6">
        <v>2</v>
      </c>
      <c r="C8" s="2" t="s">
        <v>20</v>
      </c>
      <c r="D8" s="5" t="s">
        <v>15</v>
      </c>
      <c r="E8" s="6">
        <f>SUMIFS(Буџет!H:H,Буџет!A:A,'Финансиски извештај'!A8,Буџет!D:$D,'Финансиски извештај'!D8)</f>
        <v>300</v>
      </c>
      <c r="F8" s="6">
        <f>SUMIFS('преглед на трошоци'!G:G,'преглед на трошоци'!D:D,'Финансиски извештај'!A8,'преглед на трошоци'!F:F,'Финансиски извештај'!D8,'преглед на трошоци'!C:C,"1")</f>
        <v>0</v>
      </c>
      <c r="G8" s="6">
        <f>SUMIFS('преглед на трошоци'!G:G,'преглед на трошоци'!D:D,'Финансиски извештај'!A8,'преглед на трошоци'!F:F,'Финансиски извештај'!D8,'преглед на трошоци'!C:C,"2")</f>
        <v>0</v>
      </c>
      <c r="H8" s="6">
        <f>SUMIFS('преглед на трошоци'!G:G,'преглед на трошоци'!D:D,'Финансиски извештај'!A8,'преглед на трошоци'!F:F,'Финансиски извештај'!D8,'преглед на трошоци'!C:C,"3")</f>
        <v>0</v>
      </c>
      <c r="I8" s="6">
        <f t="shared" si="0"/>
        <v>300</v>
      </c>
      <c r="K8" s="62"/>
      <c r="L8" s="63"/>
      <c r="M8" s="63"/>
      <c r="N8" s="63"/>
      <c r="O8" s="63"/>
      <c r="P8" s="63"/>
      <c r="Q8" s="63"/>
      <c r="R8" s="63"/>
      <c r="S8" s="64"/>
    </row>
    <row r="9" spans="1:19" ht="15" customHeight="1" x14ac:dyDescent="0.35">
      <c r="A9" s="2">
        <v>2.1</v>
      </c>
      <c r="B9" s="6">
        <v>2</v>
      </c>
      <c r="C9" s="2" t="s">
        <v>20</v>
      </c>
      <c r="D9" s="5" t="s">
        <v>37</v>
      </c>
      <c r="E9" s="6">
        <f>SUMIFS(Буџет!H:H,Буџет!A:A,'Финансиски извештај'!A9,Буџет!D:$D,'Финансиски извештај'!D9)</f>
        <v>500</v>
      </c>
      <c r="F9" s="6">
        <f>SUMIFS('преглед на трошоци'!G:G,'преглед на трошоци'!D:D,'Финансиски извештај'!A9,'преглед на трошоци'!F:F,'Финансиски извештај'!D9,'преглед на трошоци'!C:C,"1")</f>
        <v>0</v>
      </c>
      <c r="G9" s="6">
        <f>SUMIFS('преглед на трошоци'!G:G,'преглед на трошоци'!D:D,'Финансиски извештај'!A9,'преглед на трошоци'!F:F,'Финансиски извештај'!D9,'преглед на трошоци'!C:C,"2")</f>
        <v>0</v>
      </c>
      <c r="H9" s="6">
        <f>SUMIFS('преглед на трошоци'!G:G,'преглед на трошоци'!D:D,'Финансиски извештај'!A9,'преглед на трошоци'!F:F,'Финансиски извештај'!D9,'преглед на трошоци'!C:C,"3")</f>
        <v>0</v>
      </c>
      <c r="I9" s="6">
        <f t="shared" si="0"/>
        <v>500</v>
      </c>
      <c r="K9" s="62"/>
      <c r="L9" s="63"/>
      <c r="M9" s="63"/>
      <c r="N9" s="63"/>
      <c r="O9" s="63"/>
      <c r="P9" s="63"/>
      <c r="Q9" s="63"/>
      <c r="R9" s="63"/>
      <c r="S9" s="64"/>
    </row>
    <row r="10" spans="1:19" ht="15" customHeight="1" x14ac:dyDescent="0.35">
      <c r="A10" s="2">
        <v>2.2000000000000002</v>
      </c>
      <c r="B10" s="6">
        <v>2</v>
      </c>
      <c r="C10" s="2" t="s">
        <v>21</v>
      </c>
      <c r="D10" s="5" t="s">
        <v>15</v>
      </c>
      <c r="E10" s="6">
        <f>SUMIFS(Буџет!H:H,Буџет!A:A,'Финансиски извештај'!A10,Буџет!D:$D,'Финансиски извештај'!D10)</f>
        <v>300</v>
      </c>
      <c r="F10" s="6">
        <f>SUMIFS('преглед на трошоци'!G:G,'преглед на трошоци'!D:D,'Финансиски извештај'!A10,'преглед на трошоци'!F:F,'Финансиски извештај'!D10,'преглед на трошоци'!C:C,"1")</f>
        <v>600</v>
      </c>
      <c r="G10" s="6">
        <f>SUMIFS('преглед на трошоци'!G:G,'преглед на трошоци'!D:D,'Финансиски извештај'!A10,'преглед на трошоци'!F:F,'Финансиски извештај'!D10,'преглед на трошоци'!C:C,"2")</f>
        <v>0</v>
      </c>
      <c r="H10" s="6">
        <f>SUMIFS('преглед на трошоци'!G:G,'преглед на трошоци'!D:D,'Финансиски извештај'!A10,'преглед на трошоци'!F:F,'Финансиски извештај'!D10,'преглед на трошоци'!C:C,"3")</f>
        <v>0</v>
      </c>
      <c r="I10" s="6">
        <f t="shared" si="0"/>
        <v>-300</v>
      </c>
      <c r="K10" s="62"/>
      <c r="L10" s="63"/>
      <c r="M10" s="63"/>
      <c r="N10" s="63"/>
      <c r="O10" s="63"/>
      <c r="P10" s="63"/>
      <c r="Q10" s="63"/>
      <c r="R10" s="63"/>
      <c r="S10" s="64"/>
    </row>
    <row r="11" spans="1:19" ht="16" customHeight="1" x14ac:dyDescent="0.35">
      <c r="A11" s="2">
        <v>2.2000000000000002</v>
      </c>
      <c r="B11" s="6">
        <v>2</v>
      </c>
      <c r="C11" s="2" t="s">
        <v>21</v>
      </c>
      <c r="D11" s="5" t="s">
        <v>37</v>
      </c>
      <c r="E11" s="6">
        <f>SUMIFS(Буџет!H:H,Буџет!A:A,'Финансиски извештај'!A11,Буџет!D:$D,'Финансиски извештај'!D11)</f>
        <v>500</v>
      </c>
      <c r="F11" s="6">
        <f>SUMIFS('преглед на трошоци'!G:G,'преглед на трошоци'!D:D,'Финансиски извештај'!A11,'преглед на трошоци'!F:F,'Финансиски извештај'!D11,'преглед на трошоци'!C:C,"1")</f>
        <v>500</v>
      </c>
      <c r="G11" s="6">
        <f>SUMIFS('преглед на трошоци'!G:G,'преглед на трошоци'!D:D,'Финансиски извештај'!A11,'преглед на трошоци'!F:F,'Финансиски извештај'!D11,'преглед на трошоци'!C:C,"2")</f>
        <v>0</v>
      </c>
      <c r="H11" s="6">
        <f>SUMIFS('преглед на трошоци'!G:G,'преглед на трошоци'!D:D,'Финансиски извештај'!A11,'преглед на трошоци'!F:F,'Финансиски извештај'!D11,'преглед на трошоци'!C:C,"3")</f>
        <v>0</v>
      </c>
      <c r="I11" s="6">
        <f t="shared" si="0"/>
        <v>0</v>
      </c>
      <c r="K11" s="62"/>
      <c r="L11" s="63"/>
      <c r="M11" s="63"/>
      <c r="N11" s="63"/>
      <c r="O11" s="63"/>
      <c r="P11" s="63"/>
      <c r="Q11" s="63"/>
      <c r="R11" s="63"/>
      <c r="S11" s="64"/>
    </row>
    <row r="12" spans="1:19" ht="29" x14ac:dyDescent="0.35">
      <c r="A12" s="1">
        <v>2.2999999999999998</v>
      </c>
      <c r="B12" s="6">
        <v>2</v>
      </c>
      <c r="C12" s="1" t="s">
        <v>44</v>
      </c>
      <c r="D12" s="5" t="s">
        <v>39</v>
      </c>
      <c r="E12" s="6">
        <f>SUMIFS(Буџет!H:H,Буџет!A:A,'Финансиски извештај'!A12,Буџет!D:$D,'Финансиски извештај'!D12)</f>
        <v>16000</v>
      </c>
      <c r="F12" s="6">
        <f>SUMIFS('преглед на трошоци'!G:G,'преглед на трошоци'!D:D,'Финансиски извештај'!A12,'преглед на трошоци'!F:F,'Финансиски извештај'!D12,'преглед на трошоци'!C:C,"1")</f>
        <v>0</v>
      </c>
      <c r="G12" s="6">
        <f>SUMIFS('преглед на трошоци'!G:G,'преглед на трошоци'!D:D,'Финансиски извештај'!A12,'преглед на трошоци'!F:F,'Финансиски извештај'!D12,'преглед на трошоци'!C:C,"2")</f>
        <v>0</v>
      </c>
      <c r="H12" s="6">
        <f>SUMIFS('преглед на трошоци'!G:G,'преглед на трошоци'!D:D,'Финансиски извештај'!A12,'преглед на трошоци'!F:F,'Финансиски извештај'!D12,'преглед на трошоци'!C:C,"3")</f>
        <v>0</v>
      </c>
      <c r="I12" s="6">
        <f t="shared" si="0"/>
        <v>16000</v>
      </c>
      <c r="K12" s="62"/>
      <c r="L12" s="63"/>
      <c r="M12" s="63"/>
      <c r="N12" s="63"/>
      <c r="O12" s="63"/>
      <c r="P12" s="63"/>
      <c r="Q12" s="63"/>
      <c r="R12" s="63"/>
      <c r="S12" s="64"/>
    </row>
    <row r="13" spans="1:19" ht="29" x14ac:dyDescent="0.35">
      <c r="A13" s="1">
        <v>2.2999999999999998</v>
      </c>
      <c r="B13" s="6">
        <v>2</v>
      </c>
      <c r="C13" s="1" t="s">
        <v>44</v>
      </c>
      <c r="D13" s="5" t="s">
        <v>38</v>
      </c>
      <c r="E13" s="6">
        <f>SUMIFS(Буџет!H:H,Буџет!A:A,'Финансиски извештај'!A13,Буџет!D:$D,'Финансиски извештај'!D13)</f>
        <v>10000</v>
      </c>
      <c r="F13" s="6">
        <f>SUMIFS('преглед на трошоци'!G:G,'преглед на трошоци'!D:D,'Финансиски извештај'!A13,'преглед на трошоци'!F:F,'Финансиски извештај'!D13,'преглед на трошоци'!C:C,"1")</f>
        <v>0</v>
      </c>
      <c r="G13" s="6">
        <f>SUMIFS('преглед на трошоци'!G:G,'преглед на трошоци'!D:D,'Финансиски извештај'!A13,'преглед на трошоци'!F:F,'Финансиски извештај'!D13,'преглед на трошоци'!C:C,"2")</f>
        <v>0</v>
      </c>
      <c r="H13" s="6">
        <f>SUMIFS('преглед на трошоци'!G:G,'преглед на трошоци'!D:D,'Финансиски извештај'!A13,'преглед на трошоци'!F:F,'Финансиски извештај'!D13,'преглед на трошоци'!C:C,"3")</f>
        <v>0</v>
      </c>
      <c r="I13" s="6">
        <f t="shared" si="0"/>
        <v>10000</v>
      </c>
      <c r="K13" s="62"/>
      <c r="L13" s="63"/>
      <c r="M13" s="63"/>
      <c r="N13" s="63"/>
      <c r="O13" s="63"/>
      <c r="P13" s="63"/>
      <c r="Q13" s="63"/>
      <c r="R13" s="63"/>
      <c r="S13" s="64"/>
    </row>
    <row r="14" spans="1:19" x14ac:dyDescent="0.35">
      <c r="K14" s="62"/>
      <c r="L14" s="63"/>
      <c r="M14" s="63"/>
      <c r="N14" s="63"/>
      <c r="O14" s="63"/>
      <c r="P14" s="63"/>
      <c r="Q14" s="63"/>
      <c r="R14" s="63"/>
      <c r="S14" s="64"/>
    </row>
    <row r="15" spans="1:19" x14ac:dyDescent="0.35">
      <c r="K15" s="62"/>
      <c r="L15" s="63"/>
      <c r="M15" s="63"/>
      <c r="N15" s="63"/>
      <c r="O15" s="63"/>
      <c r="P15" s="63"/>
      <c r="Q15" s="63"/>
      <c r="R15" s="63"/>
      <c r="S15" s="64"/>
    </row>
    <row r="16" spans="1:19" x14ac:dyDescent="0.35">
      <c r="K16" s="62"/>
      <c r="L16" s="63"/>
      <c r="M16" s="63"/>
      <c r="N16" s="63"/>
      <c r="O16" s="63"/>
      <c r="P16" s="63"/>
      <c r="Q16" s="63"/>
      <c r="R16" s="63"/>
      <c r="S16" s="64"/>
    </row>
    <row r="17" spans="11:19" ht="15" thickBot="1" x14ac:dyDescent="0.4">
      <c r="K17" s="65"/>
      <c r="L17" s="66"/>
      <c r="M17" s="66"/>
      <c r="N17" s="66"/>
      <c r="O17" s="66"/>
      <c r="P17" s="66"/>
      <c r="Q17" s="66"/>
      <c r="R17" s="66"/>
      <c r="S17" s="67"/>
    </row>
    <row r="60" spans="1:1" x14ac:dyDescent="0.35">
      <c r="A60" s="4"/>
    </row>
    <row r="61" spans="1:1" x14ac:dyDescent="0.35">
      <c r="A61" s="4"/>
    </row>
  </sheetData>
  <sheetProtection algorithmName="SHA-512" hashValue="6yfsASgfaAQHsz+JuhWn4jqRfwMfWbyTZicdvyG04fcoi6mJZl+3D/Z798X/icOhiZ/d5/kBdONmzLIwdihBcQ==" saltValue="jAQy7N+b8L2JJY/o8D2ZRQ==" spinCount="100000" sheet="1" scenarios="1" selectLockedCells="1" selectUnlockedCells="1"/>
  <mergeCells count="1">
    <mergeCell ref="K3:S17"/>
  </mergeCells>
  <dataValidations count="2">
    <dataValidation type="list" allowBlank="1" showInputMessage="1" showErrorMessage="1" sqref="D2:D7" xr:uid="{00000000-0002-0000-0100-000000000000}">
      <formula1>#REF!</formula1>
    </dataValidation>
    <dataValidation type="list" allowBlank="1" showInputMessage="1" showErrorMessage="1" sqref="D8:D13" xr:uid="{00000000-0002-0000-0100-000001000000}">
      <formula1>$A$1:$E$1</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1"/>
  <sheetViews>
    <sheetView zoomScaleNormal="100" workbookViewId="0">
      <selection activeCell="B3" sqref="B3"/>
    </sheetView>
  </sheetViews>
  <sheetFormatPr defaultColWidth="8.81640625" defaultRowHeight="14.5" x14ac:dyDescent="0.35"/>
  <cols>
    <col min="1" max="1" width="13.1796875" bestFit="1" customWidth="1"/>
    <col min="2" max="2" width="23.1796875" bestFit="1" customWidth="1"/>
    <col min="3" max="3" width="23.7265625" bestFit="1" customWidth="1"/>
    <col min="4" max="4" width="24.26953125" customWidth="1"/>
    <col min="5" max="5" width="28.1796875" customWidth="1"/>
    <col min="6" max="6" width="15.453125" customWidth="1"/>
    <col min="7" max="7" width="16" customWidth="1"/>
    <col min="8" max="8" width="15.26953125" customWidth="1"/>
    <col min="9" max="9" width="14.453125" customWidth="1"/>
  </cols>
  <sheetData>
    <row r="1" spans="1:5" x14ac:dyDescent="0.35">
      <c r="A1" s="3" t="s">
        <v>29</v>
      </c>
      <c r="B1" t="s">
        <v>79</v>
      </c>
      <c r="C1" t="s">
        <v>80</v>
      </c>
      <c r="D1" t="s">
        <v>83</v>
      </c>
      <c r="E1" t="s">
        <v>61</v>
      </c>
    </row>
    <row r="2" spans="1:5" x14ac:dyDescent="0.35">
      <c r="A2" s="4">
        <v>1</v>
      </c>
      <c r="B2">
        <v>2500</v>
      </c>
      <c r="C2">
        <v>0</v>
      </c>
      <c r="D2">
        <v>0</v>
      </c>
      <c r="E2">
        <v>11480</v>
      </c>
    </row>
    <row r="3" spans="1:5" x14ac:dyDescent="0.35">
      <c r="A3" s="4">
        <v>2</v>
      </c>
      <c r="B3">
        <v>1100</v>
      </c>
      <c r="C3">
        <v>0</v>
      </c>
      <c r="D3">
        <v>0</v>
      </c>
      <c r="E3">
        <v>26500</v>
      </c>
    </row>
    <row r="4" spans="1:5" x14ac:dyDescent="0.35">
      <c r="A4" s="4" t="s">
        <v>30</v>
      </c>
      <c r="B4">
        <v>3600</v>
      </c>
      <c r="C4">
        <v>0</v>
      </c>
      <c r="D4">
        <v>0</v>
      </c>
      <c r="E4">
        <v>37980</v>
      </c>
    </row>
    <row r="50" spans="1:1" x14ac:dyDescent="0.35">
      <c r="A50" s="4"/>
    </row>
    <row r="51" spans="1:1" x14ac:dyDescent="0.35">
      <c r="A51" s="4"/>
    </row>
  </sheetData>
  <sheetProtection algorithmName="SHA-512" hashValue="YGd4NHdBqd7Uk/jtQeZgQBOB4Slr6gDPHeqx08zN63q1Ia6mJOJSWcM96urt7iq1cbW6mOp7eOvdVE/4nzq0Qg==" saltValue="72TNdHaYAO0RyxyEaDp3DQ==" spinCount="100000" sheet="1" objects="1" scenarios="1"/>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8"/>
  <sheetViews>
    <sheetView zoomScale="137" workbookViewId="0">
      <selection activeCell="B4" sqref="B4"/>
    </sheetView>
  </sheetViews>
  <sheetFormatPr defaultColWidth="8.81640625" defaultRowHeight="14.5" x14ac:dyDescent="0.35"/>
  <cols>
    <col min="1" max="1" width="15.453125" style="15" customWidth="1"/>
    <col min="2" max="2" width="14.81640625" style="17" customWidth="1"/>
    <col min="3" max="3" width="14.81640625" style="18" customWidth="1"/>
    <col min="4" max="4" width="21" style="19" customWidth="1"/>
    <col min="5" max="5" width="27.26953125" style="15" customWidth="1"/>
    <col min="6" max="6" width="28.1796875" style="15" customWidth="1"/>
    <col min="7" max="7" width="20.81640625" style="15" customWidth="1"/>
    <col min="8" max="16384" width="8.81640625" style="15"/>
  </cols>
  <sheetData>
    <row r="1" spans="1:25" x14ac:dyDescent="0.35">
      <c r="A1" s="37" t="s">
        <v>36</v>
      </c>
      <c r="B1" s="38" t="s">
        <v>35</v>
      </c>
      <c r="C1" s="38" t="s">
        <v>59</v>
      </c>
      <c r="D1" s="39" t="s">
        <v>56</v>
      </c>
      <c r="E1" s="40" t="s">
        <v>26</v>
      </c>
      <c r="F1" s="37" t="s">
        <v>86</v>
      </c>
      <c r="G1" s="40" t="s">
        <v>85</v>
      </c>
    </row>
    <row r="2" spans="1:25" x14ac:dyDescent="0.35">
      <c r="A2" s="15" t="s">
        <v>17</v>
      </c>
      <c r="B2" s="17">
        <v>45004</v>
      </c>
      <c r="C2" s="18">
        <v>1</v>
      </c>
      <c r="D2" s="19">
        <v>1.1000000000000001</v>
      </c>
      <c r="E2" s="20" t="s">
        <v>27</v>
      </c>
      <c r="F2" s="21" t="s">
        <v>37</v>
      </c>
      <c r="G2" s="18">
        <v>520</v>
      </c>
    </row>
    <row r="3" spans="1:25" x14ac:dyDescent="0.35">
      <c r="A3" s="15" t="s">
        <v>18</v>
      </c>
      <c r="B3" s="17">
        <v>45004</v>
      </c>
      <c r="C3" s="18">
        <v>1</v>
      </c>
      <c r="D3" s="19">
        <v>1.1000000000000001</v>
      </c>
      <c r="E3" s="20" t="s">
        <v>28</v>
      </c>
      <c r="F3" s="21" t="s">
        <v>37</v>
      </c>
      <c r="G3" s="18">
        <v>480</v>
      </c>
    </row>
    <row r="4" spans="1:25" x14ac:dyDescent="0.35">
      <c r="A4" s="15" t="s">
        <v>19</v>
      </c>
      <c r="B4" s="17">
        <v>45004</v>
      </c>
      <c r="C4" s="18">
        <v>1</v>
      </c>
      <c r="D4" s="19">
        <v>1.1000000000000001</v>
      </c>
      <c r="E4" s="20" t="s">
        <v>31</v>
      </c>
      <c r="F4" s="21" t="s">
        <v>37</v>
      </c>
      <c r="G4" s="18">
        <v>900</v>
      </c>
    </row>
    <row r="5" spans="1:25" x14ac:dyDescent="0.35">
      <c r="A5" s="15" t="s">
        <v>33</v>
      </c>
      <c r="B5" s="17">
        <v>45004</v>
      </c>
      <c r="C5" s="18">
        <v>1</v>
      </c>
      <c r="D5" s="19">
        <v>1.1000000000000001</v>
      </c>
      <c r="E5" s="20" t="s">
        <v>69</v>
      </c>
      <c r="F5" s="21" t="s">
        <v>15</v>
      </c>
      <c r="G5" s="18">
        <v>600</v>
      </c>
    </row>
    <row r="6" spans="1:25" x14ac:dyDescent="0.35">
      <c r="A6" s="15" t="s">
        <v>22</v>
      </c>
      <c r="B6" s="17">
        <v>45008</v>
      </c>
      <c r="C6" s="18">
        <v>1</v>
      </c>
      <c r="D6" s="22">
        <v>2.2000000000000002</v>
      </c>
      <c r="E6" s="20" t="s">
        <v>69</v>
      </c>
      <c r="F6" s="21" t="s">
        <v>15</v>
      </c>
      <c r="G6" s="18">
        <v>600</v>
      </c>
    </row>
    <row r="7" spans="1:25" x14ac:dyDescent="0.35">
      <c r="A7" s="15" t="s">
        <v>34</v>
      </c>
      <c r="B7" s="17">
        <v>45008</v>
      </c>
      <c r="C7" s="18">
        <v>1</v>
      </c>
      <c r="D7" s="22">
        <v>2.2000000000000002</v>
      </c>
      <c r="E7" s="20" t="s">
        <v>31</v>
      </c>
      <c r="F7" s="21" t="s">
        <v>37</v>
      </c>
      <c r="G7" s="18">
        <v>500</v>
      </c>
    </row>
    <row r="8" spans="1:25" x14ac:dyDescent="0.35">
      <c r="B8" s="15"/>
      <c r="C8" s="15"/>
      <c r="D8" s="15"/>
      <c r="H8"/>
      <c r="I8"/>
      <c r="J8"/>
      <c r="K8"/>
      <c r="L8"/>
      <c r="M8"/>
      <c r="N8"/>
      <c r="O8"/>
      <c r="P8"/>
      <c r="Q8"/>
      <c r="R8"/>
      <c r="S8"/>
      <c r="T8"/>
      <c r="U8"/>
      <c r="V8"/>
      <c r="W8"/>
      <c r="X8"/>
      <c r="Y8"/>
    </row>
    <row r="9" spans="1:25" x14ac:dyDescent="0.35">
      <c r="C9" s="15"/>
      <c r="E9" s="20"/>
      <c r="F9" s="21"/>
      <c r="G9" s="18"/>
    </row>
    <row r="10" spans="1:25" x14ac:dyDescent="0.35">
      <c r="C10" s="15"/>
      <c r="E10" s="20"/>
      <c r="F10" s="21"/>
      <c r="G10" s="18"/>
    </row>
    <row r="11" spans="1:25" x14ac:dyDescent="0.35">
      <c r="B11" s="15"/>
      <c r="C11" s="15"/>
      <c r="E11" s="20"/>
      <c r="F11" s="21"/>
      <c r="G11" s="18"/>
    </row>
    <row r="12" spans="1:25" x14ac:dyDescent="0.35">
      <c r="B12" s="15"/>
      <c r="C12" s="15"/>
      <c r="E12" s="20"/>
      <c r="F12" s="21"/>
      <c r="G12" s="18"/>
    </row>
    <row r="13" spans="1:25" x14ac:dyDescent="0.35">
      <c r="B13" s="15"/>
      <c r="C13" s="15"/>
      <c r="D13" s="15"/>
    </row>
    <row r="14" spans="1:25" x14ac:dyDescent="0.35">
      <c r="B14" s="15"/>
      <c r="C14" s="15"/>
      <c r="E14" s="20"/>
      <c r="F14" s="21"/>
      <c r="G14" s="18"/>
    </row>
    <row r="15" spans="1:25" x14ac:dyDescent="0.35">
      <c r="B15" s="15"/>
      <c r="C15" s="15"/>
      <c r="E15" s="20"/>
      <c r="F15" s="21"/>
      <c r="G15" s="18"/>
    </row>
    <row r="16" spans="1:25" x14ac:dyDescent="0.35">
      <c r="B16" s="15"/>
      <c r="C16" s="15"/>
      <c r="E16" s="20"/>
      <c r="F16" s="21"/>
      <c r="G16" s="18"/>
    </row>
    <row r="17" spans="2:7" x14ac:dyDescent="0.35">
      <c r="B17" s="15"/>
      <c r="C17" s="15"/>
      <c r="E17" s="20"/>
      <c r="F17" s="21"/>
      <c r="G17" s="18"/>
    </row>
    <row r="18" spans="2:7" x14ac:dyDescent="0.35">
      <c r="B18" s="15"/>
      <c r="C18" s="15"/>
      <c r="E18" s="20"/>
      <c r="F18" s="21"/>
      <c r="G18" s="18"/>
    </row>
    <row r="19" spans="2:7" x14ac:dyDescent="0.35">
      <c r="B19" s="15"/>
      <c r="C19" s="15"/>
      <c r="E19" s="20"/>
      <c r="F19" s="21"/>
      <c r="G19" s="18"/>
    </row>
    <row r="20" spans="2:7" x14ac:dyDescent="0.35">
      <c r="B20" s="15"/>
      <c r="C20" s="15"/>
      <c r="E20" s="20"/>
      <c r="F20" s="21"/>
      <c r="G20" s="18"/>
    </row>
    <row r="21" spans="2:7" x14ac:dyDescent="0.35">
      <c r="B21" s="15"/>
      <c r="C21" s="15"/>
      <c r="E21" s="20"/>
      <c r="F21" s="21"/>
      <c r="G21" s="18"/>
    </row>
    <row r="22" spans="2:7" x14ac:dyDescent="0.35">
      <c r="B22" s="15"/>
      <c r="C22" s="15"/>
      <c r="E22" s="20"/>
      <c r="F22" s="21"/>
      <c r="G22" s="18"/>
    </row>
    <row r="23" spans="2:7" x14ac:dyDescent="0.35">
      <c r="B23" s="15"/>
      <c r="C23" s="15"/>
      <c r="E23" s="20"/>
      <c r="F23" s="21"/>
      <c r="G23" s="18"/>
    </row>
    <row r="24" spans="2:7" x14ac:dyDescent="0.35">
      <c r="B24" s="15"/>
      <c r="C24" s="15"/>
      <c r="E24" s="20"/>
      <c r="F24" s="21"/>
      <c r="G24" s="18"/>
    </row>
    <row r="25" spans="2:7" x14ac:dyDescent="0.35">
      <c r="B25" s="15"/>
      <c r="C25" s="15"/>
      <c r="E25" s="20"/>
      <c r="F25" s="21"/>
      <c r="G25" s="18"/>
    </row>
    <row r="26" spans="2:7" x14ac:dyDescent="0.35">
      <c r="B26" s="15"/>
      <c r="C26" s="15"/>
      <c r="E26" s="20"/>
      <c r="F26" s="21"/>
      <c r="G26" s="18"/>
    </row>
    <row r="27" spans="2:7" x14ac:dyDescent="0.35">
      <c r="B27" s="15"/>
      <c r="C27" s="15"/>
      <c r="E27" s="20"/>
      <c r="F27" s="21"/>
      <c r="G27" s="18"/>
    </row>
    <row r="28" spans="2:7" x14ac:dyDescent="0.35">
      <c r="B28" s="15"/>
      <c r="C28" s="15"/>
      <c r="E28" s="20"/>
      <c r="F28" s="21"/>
      <c r="G28" s="18"/>
    </row>
    <row r="29" spans="2:7" x14ac:dyDescent="0.35">
      <c r="B29" s="15"/>
      <c r="E29" s="20"/>
      <c r="F29" s="21"/>
      <c r="G29" s="18"/>
    </row>
    <row r="30" spans="2:7" x14ac:dyDescent="0.35">
      <c r="B30" s="15"/>
      <c r="E30" s="20"/>
      <c r="F30" s="21"/>
      <c r="G30" s="18"/>
    </row>
    <row r="31" spans="2:7" x14ac:dyDescent="0.35">
      <c r="B31" s="15"/>
      <c r="E31" s="20"/>
      <c r="F31" s="21"/>
      <c r="G31" s="18"/>
    </row>
    <row r="32" spans="2:7" x14ac:dyDescent="0.35">
      <c r="B32" s="15"/>
      <c r="E32" s="20"/>
      <c r="F32" s="21"/>
      <c r="G32" s="18"/>
    </row>
    <row r="33" spans="2:7" x14ac:dyDescent="0.35">
      <c r="B33" s="15"/>
      <c r="E33" s="20"/>
      <c r="F33" s="21"/>
      <c r="G33" s="18"/>
    </row>
    <row r="34" spans="2:7" x14ac:dyDescent="0.35">
      <c r="B34" s="15"/>
      <c r="E34" s="20"/>
      <c r="F34" s="21"/>
      <c r="G34" s="18"/>
    </row>
    <row r="35" spans="2:7" x14ac:dyDescent="0.35">
      <c r="E35" s="20"/>
      <c r="F35" s="21"/>
      <c r="G35" s="18"/>
    </row>
    <row r="36" spans="2:7" x14ac:dyDescent="0.35">
      <c r="E36" s="20"/>
      <c r="F36" s="21"/>
      <c r="G36" s="18"/>
    </row>
    <row r="37" spans="2:7" x14ac:dyDescent="0.35">
      <c r="E37" s="20"/>
      <c r="F37" s="21"/>
      <c r="G37" s="18"/>
    </row>
    <row r="38" spans="2:7" x14ac:dyDescent="0.35">
      <c r="E38" s="20"/>
      <c r="F38" s="21"/>
      <c r="G38" s="18"/>
    </row>
    <row r="39" spans="2:7" x14ac:dyDescent="0.35">
      <c r="E39" s="20"/>
      <c r="F39" s="21"/>
      <c r="G39" s="18"/>
    </row>
    <row r="40" spans="2:7" x14ac:dyDescent="0.35">
      <c r="E40" s="20"/>
      <c r="F40" s="21"/>
      <c r="G40" s="18"/>
    </row>
    <row r="41" spans="2:7" x14ac:dyDescent="0.35">
      <c r="E41" s="20"/>
      <c r="F41" s="21"/>
      <c r="G41" s="18"/>
    </row>
    <row r="42" spans="2:7" x14ac:dyDescent="0.35">
      <c r="E42" s="20"/>
      <c r="F42" s="21"/>
      <c r="G42" s="18"/>
    </row>
    <row r="43" spans="2:7" x14ac:dyDescent="0.35">
      <c r="E43" s="20"/>
      <c r="F43" s="21"/>
      <c r="G43" s="18"/>
    </row>
    <row r="44" spans="2:7" x14ac:dyDescent="0.35">
      <c r="E44" s="20"/>
      <c r="F44" s="21"/>
      <c r="G44" s="18"/>
    </row>
    <row r="45" spans="2:7" x14ac:dyDescent="0.35">
      <c r="E45" s="20"/>
      <c r="F45" s="21"/>
      <c r="G45" s="18"/>
    </row>
    <row r="46" spans="2:7" x14ac:dyDescent="0.35">
      <c r="E46" s="20"/>
      <c r="F46" s="21"/>
      <c r="G46" s="18"/>
    </row>
    <row r="47" spans="2:7" x14ac:dyDescent="0.35">
      <c r="E47" s="20"/>
      <c r="F47" s="21"/>
      <c r="G47" s="18"/>
    </row>
    <row r="48" spans="2:7" x14ac:dyDescent="0.35">
      <c r="E48" s="20"/>
      <c r="F48" s="21"/>
      <c r="G48" s="18"/>
    </row>
    <row r="49" spans="5:7" x14ac:dyDescent="0.35">
      <c r="E49" s="20"/>
      <c r="F49" s="21"/>
      <c r="G49" s="18"/>
    </row>
    <row r="50" spans="5:7" x14ac:dyDescent="0.35">
      <c r="E50" s="20"/>
      <c r="F50" s="21"/>
      <c r="G50" s="18"/>
    </row>
    <row r="51" spans="5:7" x14ac:dyDescent="0.35">
      <c r="E51" s="20"/>
      <c r="F51" s="21"/>
      <c r="G51" s="18"/>
    </row>
    <row r="52" spans="5:7" x14ac:dyDescent="0.35">
      <c r="E52" s="20"/>
      <c r="F52" s="21"/>
      <c r="G52" s="18"/>
    </row>
    <row r="53" spans="5:7" x14ac:dyDescent="0.35">
      <c r="E53" s="20"/>
      <c r="F53" s="21"/>
      <c r="G53" s="18"/>
    </row>
    <row r="54" spans="5:7" x14ac:dyDescent="0.35">
      <c r="E54" s="20"/>
      <c r="F54" s="21"/>
      <c r="G54" s="18"/>
    </row>
    <row r="55" spans="5:7" x14ac:dyDescent="0.35">
      <c r="E55" s="20"/>
      <c r="F55" s="21"/>
      <c r="G55" s="18"/>
    </row>
    <row r="56" spans="5:7" x14ac:dyDescent="0.35">
      <c r="E56" s="20"/>
      <c r="F56" s="21"/>
      <c r="G56" s="18"/>
    </row>
    <row r="57" spans="5:7" x14ac:dyDescent="0.35">
      <c r="E57" s="20"/>
      <c r="F57" s="21"/>
      <c r="G57" s="18"/>
    </row>
    <row r="58" spans="5:7" x14ac:dyDescent="0.35">
      <c r="E58" s="20"/>
      <c r="F58" s="21"/>
      <c r="G58" s="18"/>
    </row>
    <row r="59" spans="5:7" x14ac:dyDescent="0.35">
      <c r="E59" s="20"/>
      <c r="F59" s="21"/>
      <c r="G59" s="18"/>
    </row>
    <row r="60" spans="5:7" x14ac:dyDescent="0.35">
      <c r="E60" s="20"/>
      <c r="F60" s="21"/>
      <c r="G60" s="18"/>
    </row>
    <row r="61" spans="5:7" x14ac:dyDescent="0.35">
      <c r="E61" s="20"/>
      <c r="F61" s="21"/>
      <c r="G61" s="18"/>
    </row>
    <row r="62" spans="5:7" x14ac:dyDescent="0.35">
      <c r="E62" s="20"/>
      <c r="F62" s="21"/>
      <c r="G62" s="18"/>
    </row>
    <row r="63" spans="5:7" x14ac:dyDescent="0.35">
      <c r="E63" s="20"/>
      <c r="F63" s="21"/>
      <c r="G63" s="18"/>
    </row>
    <row r="64" spans="5:7" x14ac:dyDescent="0.35">
      <c r="E64" s="20"/>
      <c r="F64" s="21"/>
      <c r="G64" s="18"/>
    </row>
    <row r="65" spans="5:7" x14ac:dyDescent="0.35">
      <c r="E65" s="20"/>
      <c r="F65" s="21"/>
      <c r="G65" s="18"/>
    </row>
    <row r="66" spans="5:7" x14ac:dyDescent="0.35">
      <c r="E66" s="20"/>
      <c r="F66" s="21"/>
      <c r="G66" s="18"/>
    </row>
    <row r="67" spans="5:7" x14ac:dyDescent="0.35">
      <c r="E67" s="20"/>
      <c r="F67" s="21"/>
      <c r="G67" s="18"/>
    </row>
    <row r="68" spans="5:7" x14ac:dyDescent="0.35">
      <c r="E68" s="20"/>
      <c r="F68" s="21"/>
      <c r="G68" s="18"/>
    </row>
    <row r="69" spans="5:7" x14ac:dyDescent="0.35">
      <c r="E69" s="20"/>
      <c r="F69" s="21"/>
      <c r="G69" s="18"/>
    </row>
    <row r="70" spans="5:7" x14ac:dyDescent="0.35">
      <c r="E70" s="20"/>
      <c r="F70" s="21"/>
      <c r="G70" s="18"/>
    </row>
    <row r="71" spans="5:7" x14ac:dyDescent="0.35">
      <c r="E71" s="20"/>
      <c r="F71" s="21"/>
      <c r="G71" s="18"/>
    </row>
    <row r="72" spans="5:7" x14ac:dyDescent="0.35">
      <c r="E72" s="20"/>
      <c r="F72" s="21"/>
      <c r="G72" s="18"/>
    </row>
    <row r="73" spans="5:7" x14ac:dyDescent="0.35">
      <c r="E73" s="20"/>
      <c r="F73" s="21"/>
      <c r="G73" s="18"/>
    </row>
    <row r="74" spans="5:7" x14ac:dyDescent="0.35">
      <c r="E74" s="20"/>
      <c r="F74" s="21"/>
      <c r="G74" s="18"/>
    </row>
    <row r="75" spans="5:7" x14ac:dyDescent="0.35">
      <c r="E75" s="20"/>
      <c r="F75" s="21"/>
      <c r="G75" s="18"/>
    </row>
    <row r="76" spans="5:7" x14ac:dyDescent="0.35">
      <c r="E76" s="20"/>
      <c r="F76" s="21"/>
      <c r="G76" s="18"/>
    </row>
    <row r="77" spans="5:7" x14ac:dyDescent="0.35">
      <c r="E77" s="20"/>
      <c r="F77" s="21"/>
      <c r="G77" s="18"/>
    </row>
    <row r="78" spans="5:7" x14ac:dyDescent="0.35">
      <c r="E78" s="20"/>
      <c r="F78" s="21"/>
      <c r="G78" s="18"/>
    </row>
    <row r="79" spans="5:7" x14ac:dyDescent="0.35">
      <c r="E79" s="20"/>
      <c r="F79" s="21"/>
      <c r="G79" s="18"/>
    </row>
    <row r="80" spans="5:7" x14ac:dyDescent="0.35">
      <c r="E80" s="20"/>
      <c r="F80" s="21"/>
      <c r="G80" s="18"/>
    </row>
    <row r="81" spans="5:7" x14ac:dyDescent="0.35">
      <c r="E81" s="20"/>
      <c r="F81" s="21"/>
      <c r="G81" s="18"/>
    </row>
    <row r="82" spans="5:7" x14ac:dyDescent="0.35">
      <c r="E82" s="20"/>
      <c r="F82" s="21"/>
      <c r="G82" s="18"/>
    </row>
    <row r="83" spans="5:7" x14ac:dyDescent="0.35">
      <c r="E83" s="20"/>
      <c r="F83" s="21"/>
      <c r="G83" s="18"/>
    </row>
    <row r="84" spans="5:7" x14ac:dyDescent="0.35">
      <c r="E84" s="20"/>
      <c r="F84" s="21"/>
      <c r="G84" s="18"/>
    </row>
    <row r="85" spans="5:7" x14ac:dyDescent="0.35">
      <c r="E85" s="20"/>
      <c r="F85" s="21"/>
      <c r="G85" s="18"/>
    </row>
    <row r="86" spans="5:7" x14ac:dyDescent="0.35">
      <c r="E86" s="20"/>
      <c r="F86" s="21"/>
      <c r="G86" s="18"/>
    </row>
    <row r="87" spans="5:7" x14ac:dyDescent="0.35">
      <c r="E87" s="20"/>
      <c r="F87" s="21"/>
      <c r="G87" s="18"/>
    </row>
    <row r="88" spans="5:7" x14ac:dyDescent="0.35">
      <c r="E88" s="20"/>
      <c r="F88" s="21"/>
      <c r="G88" s="18"/>
    </row>
    <row r="89" spans="5:7" x14ac:dyDescent="0.35">
      <c r="E89" s="20"/>
      <c r="F89" s="21"/>
      <c r="G89" s="18"/>
    </row>
    <row r="90" spans="5:7" x14ac:dyDescent="0.35">
      <c r="E90" s="20"/>
      <c r="F90" s="21"/>
      <c r="G90" s="18"/>
    </row>
    <row r="91" spans="5:7" x14ac:dyDescent="0.35">
      <c r="E91" s="20"/>
      <c r="F91" s="21"/>
      <c r="G91" s="18"/>
    </row>
    <row r="92" spans="5:7" x14ac:dyDescent="0.35">
      <c r="E92" s="20"/>
      <c r="F92" s="21"/>
      <c r="G92" s="18"/>
    </row>
    <row r="93" spans="5:7" x14ac:dyDescent="0.35">
      <c r="E93" s="20"/>
      <c r="F93" s="21"/>
      <c r="G93" s="18"/>
    </row>
    <row r="94" spans="5:7" x14ac:dyDescent="0.35">
      <c r="E94" s="20"/>
      <c r="F94" s="21"/>
      <c r="G94" s="18"/>
    </row>
    <row r="95" spans="5:7" x14ac:dyDescent="0.35">
      <c r="E95" s="20"/>
      <c r="F95" s="21"/>
      <c r="G95" s="18"/>
    </row>
    <row r="96" spans="5:7" x14ac:dyDescent="0.35">
      <c r="E96" s="20"/>
      <c r="F96" s="21"/>
      <c r="G96" s="18"/>
    </row>
    <row r="97" spans="5:7" x14ac:dyDescent="0.35">
      <c r="E97" s="20"/>
      <c r="F97" s="21"/>
      <c r="G97" s="18"/>
    </row>
    <row r="98" spans="5:7" x14ac:dyDescent="0.35">
      <c r="E98" s="20"/>
      <c r="F98" s="21"/>
      <c r="G98" s="18"/>
    </row>
  </sheetData>
  <sheetProtection algorithmName="SHA-512" hashValue="jWSGH7kgs9D3H77srX11W1lN79h7ibmg87Ld7DxYGOT+fZAWoSYe+PF/4UdQhTrmSQNEKHoU2SAW2roFGIRtzQ==" saltValue="2O6lbnosoKrGBiw8bkYH4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Буџет!$I$1:$N$1</xm:f>
          </x14:formula1>
          <xm:sqref>D1:D7 D8:D1048576</xm:sqref>
        </x14:dataValidation>
        <x14:dataValidation type="list" allowBlank="1" showInputMessage="1" showErrorMessage="1" xr:uid="{00000000-0002-0000-0300-000001000000}">
          <x14:formula1>
            <xm:f>Буџет!$A$1:$F$1</xm:f>
          </x14:formula1>
          <xm:sqref>F2:F1048576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
  <sheetViews>
    <sheetView zoomScale="85" zoomScaleNormal="85" workbookViewId="0">
      <selection activeCell="C6" sqref="C5:C6"/>
    </sheetView>
  </sheetViews>
  <sheetFormatPr defaultColWidth="8.81640625" defaultRowHeight="14.5" x14ac:dyDescent="0.35"/>
  <cols>
    <col min="1" max="1" width="30.453125" style="15" customWidth="1"/>
    <col min="2" max="2" width="30.1796875" style="15" customWidth="1"/>
    <col min="3" max="3" width="12.26953125" style="15" customWidth="1"/>
    <col min="4" max="4" width="22.7265625" style="15" customWidth="1"/>
    <col min="5" max="5" width="15.453125" style="15" customWidth="1"/>
    <col min="6" max="6" width="19.453125" style="15" customWidth="1"/>
    <col min="7" max="7" width="12.453125" style="15" customWidth="1"/>
    <col min="8" max="8" width="10" style="15" customWidth="1"/>
    <col min="9" max="9" width="14.81640625" style="15" customWidth="1"/>
    <col min="10" max="11" width="8.81640625" style="15"/>
    <col min="12" max="12" width="10.81640625" style="15" customWidth="1"/>
    <col min="13" max="13" width="10.7265625" style="15" customWidth="1"/>
    <col min="14" max="14" width="11.54296875" style="15" customWidth="1"/>
    <col min="15" max="16384" width="8.81640625" style="15"/>
  </cols>
  <sheetData>
    <row r="1" spans="1:15" x14ac:dyDescent="0.35">
      <c r="A1" s="68" t="s">
        <v>72</v>
      </c>
      <c r="B1" s="68" t="s">
        <v>73</v>
      </c>
      <c r="C1" s="51" t="s">
        <v>70</v>
      </c>
      <c r="D1" s="51"/>
      <c r="E1" s="51"/>
      <c r="F1" s="51"/>
      <c r="G1" s="52" t="s">
        <v>71</v>
      </c>
      <c r="H1" s="52"/>
      <c r="I1" s="52"/>
      <c r="J1" s="52"/>
      <c r="K1" s="52"/>
      <c r="L1" s="52"/>
      <c r="M1" s="52"/>
      <c r="N1" s="52"/>
      <c r="O1" s="68" t="s">
        <v>81</v>
      </c>
    </row>
    <row r="2" spans="1:15" ht="38.15" customHeight="1" x14ac:dyDescent="0.35">
      <c r="A2" s="68"/>
      <c r="B2" s="68"/>
      <c r="C2" s="53" t="s">
        <v>3</v>
      </c>
      <c r="D2" s="53" t="s">
        <v>63</v>
      </c>
      <c r="E2" s="53" t="s">
        <v>40</v>
      </c>
      <c r="F2" s="53" t="s">
        <v>88</v>
      </c>
      <c r="G2" s="54" t="s">
        <v>3</v>
      </c>
      <c r="H2" s="54" t="s">
        <v>63</v>
      </c>
      <c r="I2" s="54" t="s">
        <v>40</v>
      </c>
      <c r="J2" s="54" t="s">
        <v>88</v>
      </c>
      <c r="K2" s="54" t="s">
        <v>46</v>
      </c>
      <c r="L2" s="54" t="s">
        <v>47</v>
      </c>
      <c r="M2" s="54" t="s">
        <v>50</v>
      </c>
      <c r="N2" s="54" t="s">
        <v>48</v>
      </c>
      <c r="O2" s="68"/>
    </row>
  </sheetData>
  <sheetProtection algorithmName="SHA-512" hashValue="O3mtdhvu2gWvZ9DjgmvHTzA0m655hl1GQPkPUWqhPfDSowtkkE5sA4rfA1I++4PvUz+ecUgV0/m0HaJZwwVb0w==" saltValue="q4LKaw/XHKKpcjJ+tLPREA==" spinCount="100000" sheet="1" formatCells="0" formatColumns="0" formatRows="0" insertColumns="0" insertRows="0" insertHyperlinks="0" deleteColumns="0" deleteRows="0" selectLockedCells="1" sort="0" autoFilter="0" pivotTables="0"/>
  <mergeCells count="3">
    <mergeCell ref="A1:A2"/>
    <mergeCell ref="B1:B2"/>
    <mergeCell ref="O1: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Буџет</vt:lpstr>
      <vt:lpstr>Финансиски извештај</vt:lpstr>
      <vt:lpstr>Графички извештај</vt:lpstr>
      <vt:lpstr>преглед на трошоци</vt:lpstr>
      <vt:lpstr>Промени</vt:lpstr>
    </vt:vector>
  </TitlesOfParts>
  <Company>Macedonian Ecological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Dragan Arsovski, MES</dc:creator>
  <cp:lastModifiedBy>Dragan Arsovski</cp:lastModifiedBy>
  <dcterms:created xsi:type="dcterms:W3CDTF">2022-03-02T14:40:49Z</dcterms:created>
  <dcterms:modified xsi:type="dcterms:W3CDTF">2025-01-22T10:24:23Z</dcterms:modified>
</cp:coreProperties>
</file>